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23250" windowHeight="12450"/>
  </bookViews>
  <sheets>
    <sheet name="STOCK" sheetId="5" r:id="rId1"/>
    <sheet name="PIVOT" sheetId="6" r:id="rId2"/>
  </sheets>
  <definedNames>
    <definedName name="_xlnm._FilterDatabase" localSheetId="0" hidden="1">STOCK!$A$4:$AK$200</definedName>
  </definedNames>
  <calcPr calcId="191029"/>
  <pivotCaches>
    <pivotCache cacheId="0" r:id="rId3"/>
  </pivotCaches>
</workbook>
</file>

<file path=xl/calcChain.xml><?xml version="1.0" encoding="utf-8"?>
<calcChain xmlns="http://schemas.openxmlformats.org/spreadsheetml/2006/main">
  <c r="J186" i="5" l="1"/>
  <c r="J151" i="5"/>
  <c r="J138" i="5"/>
  <c r="J129" i="5"/>
  <c r="J113" i="5"/>
  <c r="J98" i="5"/>
  <c r="J79" i="5"/>
  <c r="J71" i="5"/>
  <c r="J21" i="5"/>
  <c r="J17" i="5"/>
  <c r="H3" i="5"/>
  <c r="J6" i="5"/>
  <c r="J7" i="5"/>
  <c r="J8" i="5"/>
  <c r="J9" i="5"/>
  <c r="J10" i="5"/>
  <c r="J11" i="5"/>
  <c r="J12" i="5"/>
  <c r="J13" i="5"/>
  <c r="J14" i="5"/>
  <c r="J15" i="5"/>
  <c r="J16" i="5"/>
  <c r="J18" i="5"/>
  <c r="J19" i="5"/>
  <c r="J20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2" i="5"/>
  <c r="J73" i="5"/>
  <c r="J74" i="5"/>
  <c r="J75" i="5"/>
  <c r="J76" i="5"/>
  <c r="J77" i="5"/>
  <c r="J78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30" i="5"/>
  <c r="J131" i="5"/>
  <c r="J132" i="5"/>
  <c r="J133" i="5"/>
  <c r="J134" i="5"/>
  <c r="J135" i="5"/>
  <c r="J136" i="5"/>
  <c r="J137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5" i="5"/>
  <c r="H200" i="5"/>
  <c r="AK200" i="5"/>
  <c r="AK3" i="5"/>
  <c r="J3" i="5"/>
  <c r="C198" i="5"/>
  <c r="AI200" i="5"/>
  <c r="AI3" i="5"/>
  <c r="C63" i="5"/>
  <c r="C27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5" i="5"/>
</calcChain>
</file>

<file path=xl/sharedStrings.xml><?xml version="1.0" encoding="utf-8"?>
<sst xmlns="http://schemas.openxmlformats.org/spreadsheetml/2006/main" count="1080" uniqueCount="503">
  <si>
    <t>BP2500B9I848P064</t>
  </si>
  <si>
    <t>BP2500B9I848P142</t>
  </si>
  <si>
    <t>BP2500B9I848P147</t>
  </si>
  <si>
    <t>Leather Woman</t>
  </si>
  <si>
    <t>Leather Man</t>
  </si>
  <si>
    <t>LEO NERO FDO ROSSO</t>
  </si>
  <si>
    <t>GIA/BIA/GIA-SCR.NERE</t>
  </si>
  <si>
    <t>BIA/VER/BIA-SCR.NERE</t>
  </si>
  <si>
    <t>NE/BIA/NE-SCR.ARANCI</t>
  </si>
  <si>
    <t>Apparel Acc.Man</t>
  </si>
  <si>
    <t>T-Shirt</t>
  </si>
  <si>
    <t>TOT</t>
  </si>
  <si>
    <t>MP</t>
  </si>
  <si>
    <t>COLORE</t>
  </si>
  <si>
    <t>ARTICOLO</t>
  </si>
  <si>
    <t>DESCRIZIONE COLORE</t>
  </si>
  <si>
    <t>DESCRIZIONE LINEA</t>
  </si>
  <si>
    <t>IMMAGINE</t>
  </si>
  <si>
    <t>Shoes Man</t>
  </si>
  <si>
    <t>Shoes Woman</t>
  </si>
  <si>
    <t>SNEAKER</t>
  </si>
  <si>
    <t>DESCRIZIONE</t>
  </si>
  <si>
    <t>Apparel Man</t>
  </si>
  <si>
    <t>variante abbinata</t>
  </si>
  <si>
    <t>GWYGAZG7BSTS9000</t>
  </si>
  <si>
    <t>G9WL3ZFU77GHR3JM</t>
  </si>
  <si>
    <t>G9UJ0ZHS7ESHR2QF</t>
  </si>
  <si>
    <t>G9WI6TFU77GHN3GE</t>
  </si>
  <si>
    <t>G9VD1ZFU77GR0369</t>
  </si>
  <si>
    <t>G8NY5ZG7BRYS9000</t>
  </si>
  <si>
    <t>G8NP4THU7IEHN3FK</t>
  </si>
  <si>
    <t>GXO09TJCVB4S9000</t>
  </si>
  <si>
    <t>G5AR5TFP1HRX0804</t>
  </si>
  <si>
    <t>CS1700A103780999</t>
  </si>
  <si>
    <t>A60283A8M2480999</t>
  </si>
  <si>
    <t>A10703AQ79680526</t>
  </si>
  <si>
    <t>A50486AE92880999</t>
  </si>
  <si>
    <t>A50486AE9288I359</t>
  </si>
  <si>
    <t>A50274AA35180999</t>
  </si>
  <si>
    <t>CS1538AH1648B979</t>
  </si>
  <si>
    <t>CS1761AI2358M941</t>
  </si>
  <si>
    <t>CS1791AQ3428H763</t>
  </si>
  <si>
    <t>CS1900AQ00989689</t>
  </si>
  <si>
    <t>CS1713AJ607HA35C</t>
  </si>
  <si>
    <t>FTAH6DG8GJ0S9001</t>
  </si>
  <si>
    <t>FTAIADG8FX9S9001</t>
  </si>
  <si>
    <t>F6AWWTFURGTR0046</t>
  </si>
  <si>
    <t>F6ZA7TFUUAYF0441</t>
  </si>
  <si>
    <t>F6P8ZTGDZ50S9000</t>
  </si>
  <si>
    <t>F6D3STFURDVF0733</t>
  </si>
  <si>
    <t>F6D3OTFURDVF0733</t>
  </si>
  <si>
    <t>F6P6ZTGDZ49S9000</t>
  </si>
  <si>
    <t>F6H1VTFMMFQS8030</t>
  </si>
  <si>
    <t>F9L05TFU77GN0000</t>
  </si>
  <si>
    <t>F9P18TFU77GW0800</t>
  </si>
  <si>
    <t>F9J59ZG7BDYN0000</t>
  </si>
  <si>
    <t>F9I81TG7YOPS9000</t>
  </si>
  <si>
    <t>F9E14ZFU7DUS8290</t>
  </si>
  <si>
    <t>F8S85THU7H8N0000</t>
  </si>
  <si>
    <t>F8S88THU7H8N0000</t>
  </si>
  <si>
    <t>F8P13THU7H8HW3GJ</t>
  </si>
  <si>
    <t>F8L34TFI7S3HN1MM</t>
  </si>
  <si>
    <t>F8L99TFI7S8HG1PP</t>
  </si>
  <si>
    <t>F8M00TFI7SCHG1OU</t>
  </si>
  <si>
    <t>F8H67ZG7RDHW0800</t>
  </si>
  <si>
    <t>F8G93TFU7EQS8290</t>
  </si>
  <si>
    <t>FXE90TJCMO9S9000</t>
  </si>
  <si>
    <t>FXE92TJCMP2S9000</t>
  </si>
  <si>
    <t>I41AKWJFMA7S9000</t>
  </si>
  <si>
    <t>FIL65KF46E1S8250</t>
  </si>
  <si>
    <t>FIC63KF46E3S9006</t>
  </si>
  <si>
    <t>FTCCKTFUSQ8FA441</t>
  </si>
  <si>
    <t>F5O52TGDZ60S9002</t>
  </si>
  <si>
    <t>F4B4ATGDZ52S9000</t>
  </si>
  <si>
    <t>F4BOPTFURDVV0234</t>
  </si>
  <si>
    <t>F4BOPTFURDVV0336</t>
  </si>
  <si>
    <t>F4CB7TFJOBIS8350</t>
  </si>
  <si>
    <t>F74R1TG7WVCS9000</t>
  </si>
  <si>
    <t>CT0756AQ06589690</t>
  </si>
  <si>
    <t>CQ0332AX05980999</t>
  </si>
  <si>
    <t>CG0310AZ084HAV64</t>
  </si>
  <si>
    <t>CD0556AB4078R144</t>
  </si>
  <si>
    <t>CT0574AK9088B956</t>
  </si>
  <si>
    <t>CG0359AJ29080999</t>
  </si>
  <si>
    <t>CU0503AZ693HNT42</t>
  </si>
  <si>
    <t>CG0170AE63180997</t>
  </si>
  <si>
    <t>CW0132AJ2578B956</t>
  </si>
  <si>
    <t>CW0096AU83380999</t>
  </si>
  <si>
    <t>CK1978AQ34280997</t>
  </si>
  <si>
    <t>CK1791AQ4958H420</t>
  </si>
  <si>
    <t>CK1544AZ745HWF57</t>
  </si>
  <si>
    <t>CK1665AK29189689</t>
  </si>
  <si>
    <t>CK1545AW46189875</t>
  </si>
  <si>
    <t>CK1645AZ56189854</t>
  </si>
  <si>
    <t>Apparel Woman</t>
  </si>
  <si>
    <t>OCCHI/BOCCHE F.ROSSO</t>
  </si>
  <si>
    <t>CAMOUFLAGE F.BORDEAU</t>
  </si>
  <si>
    <t>DGTV2DREAM FDO.NERO</t>
  </si>
  <si>
    <t>BORDEAUX</t>
  </si>
  <si>
    <t>D&amp;G TV FDO.NERO</t>
  </si>
  <si>
    <t>STAMPA</t>
  </si>
  <si>
    <t>NERO</t>
  </si>
  <si>
    <t>PAVONE</t>
  </si>
  <si>
    <t>ROSSO INTENSO</t>
  </si>
  <si>
    <t>NERO/ARGENTO</t>
  </si>
  <si>
    <t>STAMPA LEOPARDO</t>
  </si>
  <si>
    <t>PERLACEO</t>
  </si>
  <si>
    <t>ROSSO/BIANCO</t>
  </si>
  <si>
    <t>STELLE FDO.PANNA</t>
  </si>
  <si>
    <t>BORDEAUX MEDIO</t>
  </si>
  <si>
    <t>LILLA</t>
  </si>
  <si>
    <t>FUXIA</t>
  </si>
  <si>
    <t>FANTASIA (NON STAMPA</t>
  </si>
  <si>
    <t>BIANCO OTTICO</t>
  </si>
  <si>
    <t>MELANGE GRIGI</t>
  </si>
  <si>
    <t>DG TV2 FDO.BIANCO</t>
  </si>
  <si>
    <t>BRING ME FDO.NERO</t>
  </si>
  <si>
    <t>HAVANITY F.GIALLINO</t>
  </si>
  <si>
    <t>ITALIA FDO.GIALLO</t>
  </si>
  <si>
    <t>MELANGE ROSSI-BORDEA</t>
  </si>
  <si>
    <t>VARIANTE ABBINATA</t>
  </si>
  <si>
    <t>VERDE ACQUA</t>
  </si>
  <si>
    <t>VERDE MELA</t>
  </si>
  <si>
    <t>JACQUARD</t>
  </si>
  <si>
    <t>NERO/BIANCO</t>
  </si>
  <si>
    <t>WOW FDO.PANNA</t>
  </si>
  <si>
    <t>TWEED 1/MORO</t>
  </si>
  <si>
    <t>NERO/NERO</t>
  </si>
  <si>
    <t>FIORELLINI F.NERO</t>
  </si>
  <si>
    <t>ORO</t>
  </si>
  <si>
    <t>FUCSIA</t>
  </si>
  <si>
    <t>SCRITTE FDO.BIANCO</t>
  </si>
  <si>
    <t>MARRONE/NERO</t>
  </si>
  <si>
    <t>ROSSO/NERO</t>
  </si>
  <si>
    <t>GWYGAZG7BST</t>
  </si>
  <si>
    <t>G9WL3ZFU77G</t>
  </si>
  <si>
    <t>G9UJ0ZHS7ES</t>
  </si>
  <si>
    <t>G9WI6TFU77G</t>
  </si>
  <si>
    <t>G9VD1ZFU77G</t>
  </si>
  <si>
    <t>G8NY5ZG7BRY</t>
  </si>
  <si>
    <t>G8NP4THU7IE</t>
  </si>
  <si>
    <t>GXO09TJCVB4</t>
  </si>
  <si>
    <t>G5AR5TFP1HR</t>
  </si>
  <si>
    <t>CS1700A1037</t>
  </si>
  <si>
    <t>A60283A8M24</t>
  </si>
  <si>
    <t>A10703AQ796</t>
  </si>
  <si>
    <t>A50486AE928</t>
  </si>
  <si>
    <t>A50274AA351</t>
  </si>
  <si>
    <t>CS1538AH164</t>
  </si>
  <si>
    <t>CS1761AI235</t>
  </si>
  <si>
    <t>CS1791AQ342</t>
  </si>
  <si>
    <t>CS1900AQ009</t>
  </si>
  <si>
    <t>CS1713AJ607</t>
  </si>
  <si>
    <t>FTAH6DG8GJ0</t>
  </si>
  <si>
    <t>FTAIADG8FX9</t>
  </si>
  <si>
    <t>F6AWWTFURGT</t>
  </si>
  <si>
    <t>F6ZA7TFUUAY</t>
  </si>
  <si>
    <t>F6P8ZTGDZ50</t>
  </si>
  <si>
    <t>F6D3STFURDV</t>
  </si>
  <si>
    <t>F6D3OTFURDV</t>
  </si>
  <si>
    <t>F6P6ZTGDZ49</t>
  </si>
  <si>
    <t>F6H1VTFMMFQ</t>
  </si>
  <si>
    <t>F9L05TFU77G</t>
  </si>
  <si>
    <t>F9P18TFU77G</t>
  </si>
  <si>
    <t>F9J59ZG7BDY</t>
  </si>
  <si>
    <t>F9I81TG7YOP</t>
  </si>
  <si>
    <t>F9E14ZFU7DU</t>
  </si>
  <si>
    <t>F8S85THU7H8</t>
  </si>
  <si>
    <t>F8S88THU7H8</t>
  </si>
  <si>
    <t>F8P13THU7H8</t>
  </si>
  <si>
    <t>F8L34TFI7S3</t>
  </si>
  <si>
    <t>F8L99TFI7S8</t>
  </si>
  <si>
    <t>F8M00TFI7SC</t>
  </si>
  <si>
    <t>F8H67ZG7RDH</t>
  </si>
  <si>
    <t>F8G93TFU7EQ</t>
  </si>
  <si>
    <t>FXE90TJCMO9</t>
  </si>
  <si>
    <t>FXE92TJCMP2</t>
  </si>
  <si>
    <t>I41AKWJFMA7</t>
  </si>
  <si>
    <t>FIL65KF46E1</t>
  </si>
  <si>
    <t>FIC63KF46E3</t>
  </si>
  <si>
    <t>FTCCKTFUSQ8</t>
  </si>
  <si>
    <t>F5O52TGDZ60</t>
  </si>
  <si>
    <t>F4B4ATGDZ52</t>
  </si>
  <si>
    <t>F4BOPTFURDV</t>
  </si>
  <si>
    <t>F4CB7TFJOBI</t>
  </si>
  <si>
    <t>F74R1TG7WVC</t>
  </si>
  <si>
    <t>CT0756AQ065</t>
  </si>
  <si>
    <t>CQ0332AX059</t>
  </si>
  <si>
    <t>CG0310AZ084</t>
  </si>
  <si>
    <t>CD0556AB407</t>
  </si>
  <si>
    <t>CT0574AK908</t>
  </si>
  <si>
    <t>CG0359AJ290</t>
  </si>
  <si>
    <t>CU0503AZ693</t>
  </si>
  <si>
    <t>CG0170AE631</t>
  </si>
  <si>
    <t>CW0132AJ257</t>
  </si>
  <si>
    <t>CW0096AU833</t>
  </si>
  <si>
    <t>CK1978AQ342</t>
  </si>
  <si>
    <t>CK1791AQ495</t>
  </si>
  <si>
    <t>CK1544AZ745</t>
  </si>
  <si>
    <t>CK1665AK291</t>
  </si>
  <si>
    <t>CK1545AW461</t>
  </si>
  <si>
    <t>CK1645AZ561</t>
  </si>
  <si>
    <t>Jersey</t>
  </si>
  <si>
    <t>Knitwear</t>
  </si>
  <si>
    <t>Shirts</t>
  </si>
  <si>
    <t>CASUAL</t>
  </si>
  <si>
    <t>FORMALE</t>
  </si>
  <si>
    <t>Denim</t>
  </si>
  <si>
    <t>Dresses/Jumpsuits</t>
  </si>
  <si>
    <t>Pants</t>
  </si>
  <si>
    <t>Skirt</t>
  </si>
  <si>
    <t>Top</t>
  </si>
  <si>
    <t>GOMMA</t>
  </si>
  <si>
    <t>GYJDADG8IU2S9001</t>
  </si>
  <si>
    <t>GYJDADG8IU2</t>
  </si>
  <si>
    <t>G8RY9TG7I7J</t>
  </si>
  <si>
    <t>DARK SIDE FDO.PANNA</t>
  </si>
  <si>
    <t>BLU SCURISSIMO 1</t>
  </si>
  <si>
    <t>Image not found</t>
  </si>
  <si>
    <t>GT149EFJ1FU</t>
  </si>
  <si>
    <t>GT149EFJMZE</t>
  </si>
  <si>
    <t>GT149EFRMC5</t>
  </si>
  <si>
    <t>G018MZGEMA0</t>
  </si>
  <si>
    <t>G007STFU3QZ</t>
  </si>
  <si>
    <t>G018KTGEM73</t>
  </si>
  <si>
    <t>GVXQHTG7I6V</t>
  </si>
  <si>
    <t>GVXQHTG7L8K</t>
  </si>
  <si>
    <t>GVXQHTG7M1B</t>
  </si>
  <si>
    <t>GVXQHTG7I8H</t>
  </si>
  <si>
    <t>GY1KATG7WQN</t>
  </si>
  <si>
    <t>G8KI2TG8P76</t>
  </si>
  <si>
    <t>G8KI2ZG7L8M</t>
  </si>
  <si>
    <t>G9AIUTG7I8F</t>
  </si>
  <si>
    <t>G9ZN5TG7I8G</t>
  </si>
  <si>
    <t>G8RN5TG7L8R</t>
  </si>
  <si>
    <t>G8RN7TG7L8L</t>
  </si>
  <si>
    <t>G8RN7TG7L8Q</t>
  </si>
  <si>
    <t>G8PD7TG7I7W</t>
  </si>
  <si>
    <t>G8QN6TG7I7I</t>
  </si>
  <si>
    <t>G8QN7TG7I7K</t>
  </si>
  <si>
    <t>G8QO0TG7I7D</t>
  </si>
  <si>
    <t>G8QO0TG7I7E</t>
  </si>
  <si>
    <t>G8QO0TG7I7F</t>
  </si>
  <si>
    <t>G8QO0TG7I7G</t>
  </si>
  <si>
    <t>G8QO0TG7I7L</t>
  </si>
  <si>
    <t>G8HV4TG7F7W</t>
  </si>
  <si>
    <t>GXX01TJCVS5</t>
  </si>
  <si>
    <t>GXX01ZJBCCA</t>
  </si>
  <si>
    <t>GXY01TJFMAN</t>
  </si>
  <si>
    <t>G5MO0TFSEH7</t>
  </si>
  <si>
    <t>G5EJ0ZGH447</t>
  </si>
  <si>
    <t>G5EJ1TGH450</t>
  </si>
  <si>
    <t>CA0491A9A12</t>
  </si>
  <si>
    <t>BC3624B5382</t>
  </si>
  <si>
    <t>BP2500B9I84</t>
  </si>
  <si>
    <t>A10518BZ630</t>
  </si>
  <si>
    <t>A50339B9L50</t>
  </si>
  <si>
    <t>CS1494B5696</t>
  </si>
  <si>
    <t>CS1494B5697</t>
  </si>
  <si>
    <t>F0W3YTFM2G8</t>
  </si>
  <si>
    <t>F0W3YTFMRBL</t>
  </si>
  <si>
    <t>F6AVZTFSA4X</t>
  </si>
  <si>
    <t>F6GI5TFR5YY</t>
  </si>
  <si>
    <t>F6H4PTFURDV</t>
  </si>
  <si>
    <t>F6A3DTFSRJ9</t>
  </si>
  <si>
    <t>F6D3DTFURDV</t>
  </si>
  <si>
    <t>F8M68TGDCCM</t>
  </si>
  <si>
    <t>F8N08TGDCCE</t>
  </si>
  <si>
    <t>F4CE8TFSTBB</t>
  </si>
  <si>
    <t>BE4359B5770</t>
  </si>
  <si>
    <t>CK1587AK236</t>
  </si>
  <si>
    <t>CK0167B5294</t>
  </si>
  <si>
    <t>CK2221AG033</t>
  </si>
  <si>
    <t>CK1749AX153</t>
  </si>
  <si>
    <t>GT149EFJ1FUS8350</t>
  </si>
  <si>
    <t>GT149EFJMZES8350</t>
  </si>
  <si>
    <t>GT149EFRMC5S8051</t>
  </si>
  <si>
    <t>G018MZGEMA0N0000</t>
  </si>
  <si>
    <t>G007STFU3QZS8292</t>
  </si>
  <si>
    <t>G018KTGEM73B0665</t>
  </si>
  <si>
    <t>GVXQHTG7I6VB0665</t>
  </si>
  <si>
    <t>GVXQHTG7L8KHA4BQ</t>
  </si>
  <si>
    <t>GVXQHTG7M1BS8290</t>
  </si>
  <si>
    <t>GVXQHTG7I6VS8292</t>
  </si>
  <si>
    <t>GVXQHTG7I8HS9000</t>
  </si>
  <si>
    <t>GY1KATG7WQNS9017</t>
  </si>
  <si>
    <t>G8KI2TG8P76B3681</t>
  </si>
  <si>
    <t>G8KI2TG8P76N0000</t>
  </si>
  <si>
    <t>G8KI2ZG7L8MW0800</t>
  </si>
  <si>
    <t>G9AIUTG7I8FS9000</t>
  </si>
  <si>
    <t>G9ZN5TG7I8GR3722</t>
  </si>
  <si>
    <t>G9ZN5TG7I8GV3836</t>
  </si>
  <si>
    <t>G8RN5TG7L8RN0000</t>
  </si>
  <si>
    <t>G8RN7TG7L8LN0000</t>
  </si>
  <si>
    <t>G8RN7TG7L8QN0000</t>
  </si>
  <si>
    <t>G8RY9TG7I7JB0665</t>
  </si>
  <si>
    <t>G8PD7TG7I7WS9001</t>
  </si>
  <si>
    <t>G8QN6TG7I7IS9000</t>
  </si>
  <si>
    <t>G8QN7TG7I7KS9000</t>
  </si>
  <si>
    <t>G8QO0TG7I7DW0800</t>
  </si>
  <si>
    <t>G8QO0TG7I7ES9000</t>
  </si>
  <si>
    <t>G8QO0TG7I7FS9000</t>
  </si>
  <si>
    <t>G8QO0TG7I7GW0800</t>
  </si>
  <si>
    <t>G8QO0TG7I7LS9000</t>
  </si>
  <si>
    <t>G8HV4TG7F7WHCZ28</t>
  </si>
  <si>
    <t>GXX01TJCVS5R0368</t>
  </si>
  <si>
    <t>GXX01ZJBCCAN2958</t>
  </si>
  <si>
    <t>GXY01TJFMANM0131</t>
  </si>
  <si>
    <t>G5MO0TFSEH7HAXAN</t>
  </si>
  <si>
    <t>G5EJ0ZGH447B1581</t>
  </si>
  <si>
    <t>G5EJ0ZGH447N0000</t>
  </si>
  <si>
    <t>G5EJ1TGH450N0000</t>
  </si>
  <si>
    <t>CA0491A9A1289643</t>
  </si>
  <si>
    <t>CA0491A9A128B956</t>
  </si>
  <si>
    <t>BC3624B538280999</t>
  </si>
  <si>
    <t>A10518BZ63080999</t>
  </si>
  <si>
    <t>A50339B9L5080999</t>
  </si>
  <si>
    <t>CS1494B569680540</t>
  </si>
  <si>
    <t>CS1494B569780653</t>
  </si>
  <si>
    <t>F0W3YTFM2G8S8030</t>
  </si>
  <si>
    <t>F0W3YTFMRBLS8030</t>
  </si>
  <si>
    <t>F6AVZTFSA4XHSYJN</t>
  </si>
  <si>
    <t>F6GI5TFR5YYS9000</t>
  </si>
  <si>
    <t>F6H4PTFURDVV0403</t>
  </si>
  <si>
    <t>F6A3DTFSRJ9HNT41</t>
  </si>
  <si>
    <t>F6D3DTFURDVB0076</t>
  </si>
  <si>
    <t>F6D3DTFURDVB8966</t>
  </si>
  <si>
    <t>F6D3DTFURDVF0986</t>
  </si>
  <si>
    <t>F8M68TGDCCMN0000</t>
  </si>
  <si>
    <t>F8N08TGDCCEN0000</t>
  </si>
  <si>
    <t>F4CE8TFSTBBHSYQN</t>
  </si>
  <si>
    <t>BE4359B577080402</t>
  </si>
  <si>
    <t>BE4359B577080999</t>
  </si>
  <si>
    <t>CK1587AK2368I111</t>
  </si>
  <si>
    <t>CK0167B529480001</t>
  </si>
  <si>
    <t>CK2221AG0338D400</t>
  </si>
  <si>
    <t>CK1749AX1538B001</t>
  </si>
  <si>
    <t>RIGATO</t>
  </si>
  <si>
    <t>BLU SCURISSIMO 5</t>
  </si>
  <si>
    <t>ROSSO FLUO</t>
  </si>
  <si>
    <t>VERDE CHIARO FLUO</t>
  </si>
  <si>
    <t>DG 62 F.VERDE ACQUA</t>
  </si>
  <si>
    <t>VINACCIA SCURO</t>
  </si>
  <si>
    <t>GRIGIO SCURISSIMO 2</t>
  </si>
  <si>
    <t>BEIGE</t>
  </si>
  <si>
    <t>DG NERO FDO BCO NAT</t>
  </si>
  <si>
    <t>AZZURRO</t>
  </si>
  <si>
    <t>BLU/BLU</t>
  </si>
  <si>
    <t>VERDE BOTTIGLIA</t>
  </si>
  <si>
    <t>BLU NAVY</t>
  </si>
  <si>
    <t>VERDE SCURO</t>
  </si>
  <si>
    <t>MIX FIORI FDO NERO</t>
  </si>
  <si>
    <t>CARTA DA ZUCCHERO</t>
  </si>
  <si>
    <t>AZZURRO POLVERE</t>
  </si>
  <si>
    <t>GIRAFFA NERA F.ROSSO</t>
  </si>
  <si>
    <t>CIPRIA</t>
  </si>
  <si>
    <t>BIANCO/ORO/VIOLA</t>
  </si>
  <si>
    <t>BIANCO</t>
  </si>
  <si>
    <t>FUXIA/BIANCO</t>
  </si>
  <si>
    <t>Gym Shoes Man</t>
  </si>
  <si>
    <t>Ties</t>
  </si>
  <si>
    <t>Coat</t>
  </si>
  <si>
    <t>Denim Pants</t>
  </si>
  <si>
    <t>Pantalone</t>
  </si>
  <si>
    <t>Polo</t>
  </si>
  <si>
    <t>Sweatshirt</t>
  </si>
  <si>
    <t>Tops</t>
  </si>
  <si>
    <t>Formal Shirt</t>
  </si>
  <si>
    <t>SNEAKER PELLE</t>
  </si>
  <si>
    <t>CINTURE H 35</t>
  </si>
  <si>
    <t>PORTACHIAVI</t>
  </si>
  <si>
    <t>SCARPA PELLE</t>
  </si>
  <si>
    <t>SCARPA TESSUTO</t>
  </si>
  <si>
    <t>Cocktail Dress</t>
  </si>
  <si>
    <t>Day Dress</t>
  </si>
  <si>
    <t>Mini Skirt</t>
  </si>
  <si>
    <t>CINTURE H 40</t>
  </si>
  <si>
    <t>SNEAKER TESSUTO</t>
  </si>
  <si>
    <t>PREZZO RETAIL</t>
  </si>
  <si>
    <t>G31VAPG8K79</t>
  </si>
  <si>
    <t>G31VAPG8K79S9001</t>
  </si>
  <si>
    <t>GV4SHTG8JR1</t>
  </si>
  <si>
    <t>GV4SHTG8JR1M1213</t>
  </si>
  <si>
    <t>GVDIXDGF971</t>
  </si>
  <si>
    <t>GVDIXDGF971S9001</t>
  </si>
  <si>
    <t>GVK6XDG8ID7</t>
  </si>
  <si>
    <t>GVK6XDG8ID7S9001</t>
  </si>
  <si>
    <t>GVKGADG8FP7</t>
  </si>
  <si>
    <t>GVKGADG8FP7S9001</t>
  </si>
  <si>
    <t>GVMIMTFIM3A</t>
  </si>
  <si>
    <t>GVMIMTFIM3AB4943</t>
  </si>
  <si>
    <t>GVMIMTFIM3AN0000</t>
  </si>
  <si>
    <t>GVMIMTFIM3AS0997</t>
  </si>
  <si>
    <t>GVTHXDG8HG1</t>
  </si>
  <si>
    <t>GVTHXDG8HG1S9001</t>
  </si>
  <si>
    <t>GW0GLDG8BR2</t>
  </si>
  <si>
    <t>GW0GLDG8BR2S9001</t>
  </si>
  <si>
    <t>GW3JATFUFJU</t>
  </si>
  <si>
    <t>GW3JATFUFJUN0000</t>
  </si>
  <si>
    <t>GW5AHTFUFJU</t>
  </si>
  <si>
    <t>GW5AHTFUFJUN0000</t>
  </si>
  <si>
    <t>GW5QATFUWCV</t>
  </si>
  <si>
    <t>GW5QATFUWCVN0000</t>
  </si>
  <si>
    <t>GWNYHDG8ET9</t>
  </si>
  <si>
    <t>GWNYHDG8ET9S9001</t>
  </si>
  <si>
    <t>GWYSLZG8EE9</t>
  </si>
  <si>
    <t>GWYSLZG8EE9S9001</t>
  </si>
  <si>
    <t>GY07CDG8BE1</t>
  </si>
  <si>
    <t>GY07CDG8BE1S9001</t>
  </si>
  <si>
    <t>GY07CDG8DO0</t>
  </si>
  <si>
    <t>GY07CDG8DO0S9001</t>
  </si>
  <si>
    <t>GY07CDG8ED7</t>
  </si>
  <si>
    <t>GY07CDG8ED7S9001</t>
  </si>
  <si>
    <t>GY07CDG8EV8</t>
  </si>
  <si>
    <t>GY07CDG8EV8S9001</t>
  </si>
  <si>
    <t>GY07CDG8FS3</t>
  </si>
  <si>
    <t>GY07CDG8FS3S9001</t>
  </si>
  <si>
    <t>GY07CDG8FS5</t>
  </si>
  <si>
    <t>GY07CDG8FS5S9001</t>
  </si>
  <si>
    <t>GY07CDG8GW4</t>
  </si>
  <si>
    <t>GY07CDG8GW4N0000</t>
  </si>
  <si>
    <t>GY07CDG8HD0</t>
  </si>
  <si>
    <t>GY07CDG8HD0S9001</t>
  </si>
  <si>
    <t>GY07LDG8CP2</t>
  </si>
  <si>
    <t>GY07LDG8CP2S9001</t>
  </si>
  <si>
    <t>GY07LDG8DM0</t>
  </si>
  <si>
    <t>GY07LDG8DM0S9001</t>
  </si>
  <si>
    <t>GY07LDG8ER0</t>
  </si>
  <si>
    <t>GY07LDG8ER0S9001</t>
  </si>
  <si>
    <t>GY07LDG8ER9</t>
  </si>
  <si>
    <t>GY07LDG8ER9S9001</t>
  </si>
  <si>
    <t>GY07LDG8GM3</t>
  </si>
  <si>
    <t>GY07LDG8GM3S9001</t>
  </si>
  <si>
    <t>GY07LDG8HE4</t>
  </si>
  <si>
    <t>GY07LDG8HE4S9001</t>
  </si>
  <si>
    <t>GY07LZG8DL1</t>
  </si>
  <si>
    <t>GY07LZG8DL1S9001</t>
  </si>
  <si>
    <t>GYC4LDG8DQ4</t>
  </si>
  <si>
    <t>GYC4LDG8DQ4M2826</t>
  </si>
  <si>
    <t>GYD2LTG8AR8</t>
  </si>
  <si>
    <t>GYD2LTG8AR8B0711</t>
  </si>
  <si>
    <t>Garment Dyed</t>
  </si>
  <si>
    <t>GYD2LTG8AR8N0000</t>
  </si>
  <si>
    <t>GYJCCDG8BE4</t>
  </si>
  <si>
    <t>GYJCCDG8BE4S9001</t>
  </si>
  <si>
    <t>GYJCCDG8CU2</t>
  </si>
  <si>
    <t>GYJCCDG8CU2S9001</t>
  </si>
  <si>
    <t>GYJCCDG8EG2</t>
  </si>
  <si>
    <t>GYJCCDG8EG2S9001</t>
  </si>
  <si>
    <t>GYJCCDG8EH0</t>
  </si>
  <si>
    <t>GYJCCDG8EH0S9001</t>
  </si>
  <si>
    <t>GYJCCDG8FP8</t>
  </si>
  <si>
    <t>GYJCCDG8FP8S9001</t>
  </si>
  <si>
    <t>GYJCCDG8HO1</t>
  </si>
  <si>
    <t>GYJCCDG8HO1S9001</t>
  </si>
  <si>
    <t>GYJDADG8FQ2</t>
  </si>
  <si>
    <t>GYJDADG8FQ2S9001</t>
  </si>
  <si>
    <t>GYJDADG8GD8</t>
  </si>
  <si>
    <t>GYJDADG8GD8S9001</t>
  </si>
  <si>
    <t>GYJDADG8JQ7</t>
  </si>
  <si>
    <t>GYJDADG8JQ7S9001</t>
  </si>
  <si>
    <t>GYJDADG8JT2</t>
  </si>
  <si>
    <t>GYJDADG8JT2S9001</t>
  </si>
  <si>
    <t>GYYJLDG8BG8</t>
  </si>
  <si>
    <t>GYYJLDG8BG8S9001</t>
  </si>
  <si>
    <t>MARRONE</t>
  </si>
  <si>
    <t>BLU</t>
  </si>
  <si>
    <t>BEIGE CHIARISSIMO</t>
  </si>
  <si>
    <t>BLU SCURO</t>
  </si>
  <si>
    <t>CS1713AJ607HN36C</t>
  </si>
  <si>
    <t>CT0756AQ06589697</t>
  </si>
  <si>
    <t>XXS</t>
  </si>
  <si>
    <t>XS</t>
  </si>
  <si>
    <t>S</t>
  </si>
  <si>
    <t>M</t>
  </si>
  <si>
    <t>L</t>
  </si>
  <si>
    <t>XL</t>
  </si>
  <si>
    <t>XXL</t>
  </si>
  <si>
    <t>SCARPE</t>
  </si>
  <si>
    <t>ABBIGLIAMENTO</t>
  </si>
  <si>
    <t>G8RF4TG7K0C</t>
  </si>
  <si>
    <t>S8290</t>
  </si>
  <si>
    <t>GRIGIO MELANGE</t>
  </si>
  <si>
    <t>T-SHIRT</t>
  </si>
  <si>
    <t>7-TG-39</t>
  </si>
  <si>
    <t>2-TG-40</t>
  </si>
  <si>
    <t>4-TG-40</t>
  </si>
  <si>
    <t>10-TG-38</t>
  </si>
  <si>
    <t>12-TG-39</t>
  </si>
  <si>
    <t>10-TG-40</t>
  </si>
  <si>
    <t>7-TG-41</t>
  </si>
  <si>
    <t>STELLE FDO.NERO</t>
  </si>
  <si>
    <t>BIANCO/NERO</t>
  </si>
  <si>
    <t>TOTALE RETAIL</t>
  </si>
  <si>
    <t>TOT RETAIL</t>
  </si>
  <si>
    <t>QTY</t>
  </si>
  <si>
    <t>TOTAL RETAIL</t>
  </si>
  <si>
    <t>RETAIL PRICE</t>
  </si>
  <si>
    <t>UNITS</t>
  </si>
  <si>
    <t>CATEGORY</t>
  </si>
  <si>
    <t>(vuoto)</t>
  </si>
  <si>
    <t>shoes</t>
  </si>
  <si>
    <t>rtw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</si>
</sst>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.00\ &quot;€&quot;"/>
    <numFmt numFmtId="166" formatCode="_-* #,##0_-;\-* #,##0_-;_-* &quot;-&quot;??_-;_-@_-"/>
  </numFmts>
  <fonts count="12" x14ac:knownFonts="1">
    <font>
      <sz val="10"/>
      <color rgb="FF000000"/>
      <name val="Arial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0"/>
      <color indexed="10"/>
      <name val="Calibri"/>
      <family val="2"/>
    </font>
    <font>
      <b/>
      <sz val="10"/>
      <color indexed="8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sz val="10"/>
      <color indexed="9"/>
      <name val="Calibri"/>
      <family val="2"/>
    </font>
    <font>
      <sz val="10"/>
      <color indexed="63"/>
      <name val="Calibri"/>
      <family val="2"/>
    </font>
    <font>
      <b/>
      <sz val="10"/>
      <color indexed="63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2"/>
        <bgColor indexed="62"/>
      </patternFill>
    </fill>
    <fill>
      <patternFill patternType="solid">
        <fgColor indexed="29"/>
        <bgColor indexed="9"/>
      </patternFill>
    </fill>
    <fill>
      <patternFill patternType="solid">
        <fgColor indexed="43"/>
        <bgColor indexed="6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9"/>
      </left>
      <right/>
      <top style="thin">
        <color indexed="49"/>
      </top>
      <bottom style="thin">
        <color indexed="49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164" fontId="2" fillId="0" borderId="0" xfId="1" applyFont="1"/>
    <xf numFmtId="165" fontId="4" fillId="0" borderId="0" xfId="1" applyNumberFormat="1" applyFont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4" fillId="0" borderId="0" xfId="0" applyFont="1"/>
    <xf numFmtId="165" fontId="2" fillId="0" borderId="0" xfId="1" applyNumberFormat="1" applyFont="1"/>
    <xf numFmtId="9" fontId="2" fillId="0" borderId="0" xfId="1" applyNumberFormat="1" applyFont="1"/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8" fillId="2" borderId="1" xfId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/>
    </xf>
    <xf numFmtId="166" fontId="2" fillId="0" borderId="0" xfId="1" applyNumberFormat="1" applyFont="1"/>
    <xf numFmtId="166" fontId="4" fillId="0" borderId="0" xfId="1" applyNumberFormat="1" applyFont="1"/>
    <xf numFmtId="166" fontId="9" fillId="2" borderId="1" xfId="1" applyNumberFormat="1" applyFont="1" applyFill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5" fillId="3" borderId="1" xfId="0" applyFont="1" applyFill="1" applyBorder="1" applyAlignment="1">
      <alignment horizontal="center" vertical="center" wrapText="1"/>
    </xf>
    <xf numFmtId="166" fontId="5" fillId="3" borderId="1" xfId="1" applyNumberFormat="1" applyFont="1" applyFill="1" applyBorder="1" applyAlignment="1">
      <alignment horizontal="center" vertical="center" wrapText="1"/>
    </xf>
    <xf numFmtId="164" fontId="6" fillId="5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0" xfId="0" pivotButton="1" applyFont="1"/>
    <xf numFmtId="0" fontId="2" fillId="0" borderId="0" xfId="0" applyFont="1" applyAlignment="1">
      <alignment horizontal="left"/>
    </xf>
    <xf numFmtId="166" fontId="2" fillId="0" borderId="0" xfId="0" applyNumberFormat="1" applyFont="1"/>
    <xf numFmtId="0" fontId="2" fillId="0" borderId="0" xfId="0" applyFont="1" applyAlignment="1">
      <alignment horizontal="left" indent="1"/>
    </xf>
    <xf numFmtId="0" fontId="4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12"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38100</xdr:rowOff>
    </xdr:from>
    <xdr:to>
      <xdr:col>0</xdr:col>
      <xdr:colOff>1238250</xdr:colOff>
      <xdr:row>4</xdr:row>
      <xdr:rowOff>847725</xdr:rowOff>
    </xdr:to>
    <xdr:pic>
      <xdr:nvPicPr>
        <xdr:cNvPr id="1025" name="Immagine 2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43000"/>
          <a:ext cx="12382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5</xdr:row>
      <xdr:rowOff>171450</xdr:rowOff>
    </xdr:from>
    <xdr:to>
      <xdr:col>0</xdr:col>
      <xdr:colOff>1390650</xdr:colOff>
      <xdr:row>5</xdr:row>
      <xdr:rowOff>809625</xdr:rowOff>
    </xdr:to>
    <xdr:pic>
      <xdr:nvPicPr>
        <xdr:cNvPr id="1026" name="Immagine 4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9075" y="2190750"/>
          <a:ext cx="11715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</xdr:row>
      <xdr:rowOff>95250</xdr:rowOff>
    </xdr:from>
    <xdr:to>
      <xdr:col>0</xdr:col>
      <xdr:colOff>1381125</xdr:colOff>
      <xdr:row>6</xdr:row>
      <xdr:rowOff>866775</xdr:rowOff>
    </xdr:to>
    <xdr:pic>
      <xdr:nvPicPr>
        <xdr:cNvPr id="1027" name="Immagine 6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3350" y="3028950"/>
          <a:ext cx="12477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</xdr:row>
      <xdr:rowOff>95250</xdr:rowOff>
    </xdr:from>
    <xdr:to>
      <xdr:col>0</xdr:col>
      <xdr:colOff>1390650</xdr:colOff>
      <xdr:row>7</xdr:row>
      <xdr:rowOff>809625</xdr:rowOff>
    </xdr:to>
    <xdr:pic>
      <xdr:nvPicPr>
        <xdr:cNvPr id="1028" name="Immagine 8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3350" y="3943350"/>
          <a:ext cx="12573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</xdr:row>
      <xdr:rowOff>95250</xdr:rowOff>
    </xdr:from>
    <xdr:to>
      <xdr:col>0</xdr:col>
      <xdr:colOff>1209675</xdr:colOff>
      <xdr:row>8</xdr:row>
      <xdr:rowOff>819150</xdr:rowOff>
    </xdr:to>
    <xdr:pic>
      <xdr:nvPicPr>
        <xdr:cNvPr id="1029" name="Immagine 10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3350" y="48577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</xdr:row>
      <xdr:rowOff>95250</xdr:rowOff>
    </xdr:from>
    <xdr:to>
      <xdr:col>0</xdr:col>
      <xdr:colOff>1362075</xdr:colOff>
      <xdr:row>9</xdr:row>
      <xdr:rowOff>857250</xdr:rowOff>
    </xdr:to>
    <xdr:pic>
      <xdr:nvPicPr>
        <xdr:cNvPr id="1030" name="Immagine 12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3350" y="5772150"/>
          <a:ext cx="12287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</xdr:row>
      <xdr:rowOff>95250</xdr:rowOff>
    </xdr:from>
    <xdr:to>
      <xdr:col>0</xdr:col>
      <xdr:colOff>1238250</xdr:colOff>
      <xdr:row>10</xdr:row>
      <xdr:rowOff>828675</xdr:rowOff>
    </xdr:to>
    <xdr:pic>
      <xdr:nvPicPr>
        <xdr:cNvPr id="1031" name="Immagine 14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33350" y="6686550"/>
          <a:ext cx="11049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</xdr:row>
      <xdr:rowOff>95250</xdr:rowOff>
    </xdr:from>
    <xdr:to>
      <xdr:col>0</xdr:col>
      <xdr:colOff>1304925</xdr:colOff>
      <xdr:row>11</xdr:row>
      <xdr:rowOff>742950</xdr:rowOff>
    </xdr:to>
    <xdr:pic>
      <xdr:nvPicPr>
        <xdr:cNvPr id="1032" name="Immagine 16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33350" y="7600950"/>
          <a:ext cx="1171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</xdr:row>
      <xdr:rowOff>95250</xdr:rowOff>
    </xdr:from>
    <xdr:to>
      <xdr:col>0</xdr:col>
      <xdr:colOff>1362075</xdr:colOff>
      <xdr:row>12</xdr:row>
      <xdr:rowOff>819150</xdr:rowOff>
    </xdr:to>
    <xdr:pic>
      <xdr:nvPicPr>
        <xdr:cNvPr id="1033" name="Immagine 18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33350" y="8515350"/>
          <a:ext cx="1228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</xdr:row>
      <xdr:rowOff>95250</xdr:rowOff>
    </xdr:from>
    <xdr:to>
      <xdr:col>0</xdr:col>
      <xdr:colOff>1285875</xdr:colOff>
      <xdr:row>13</xdr:row>
      <xdr:rowOff>752475</xdr:rowOff>
    </xdr:to>
    <xdr:pic>
      <xdr:nvPicPr>
        <xdr:cNvPr id="1034" name="Immagine 20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33350" y="9429750"/>
          <a:ext cx="11525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14</xdr:row>
      <xdr:rowOff>95250</xdr:rowOff>
    </xdr:from>
    <xdr:to>
      <xdr:col>0</xdr:col>
      <xdr:colOff>1238250</xdr:colOff>
      <xdr:row>14</xdr:row>
      <xdr:rowOff>819150</xdr:rowOff>
    </xdr:to>
    <xdr:pic>
      <xdr:nvPicPr>
        <xdr:cNvPr id="1035" name="Immagine 22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61925" y="103441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</xdr:row>
      <xdr:rowOff>95250</xdr:rowOff>
    </xdr:from>
    <xdr:to>
      <xdr:col>0</xdr:col>
      <xdr:colOff>1209675</xdr:colOff>
      <xdr:row>15</xdr:row>
      <xdr:rowOff>819150</xdr:rowOff>
    </xdr:to>
    <xdr:pic>
      <xdr:nvPicPr>
        <xdr:cNvPr id="1036" name="Immagine 24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33350" y="112585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</xdr:row>
      <xdr:rowOff>95250</xdr:rowOff>
    </xdr:from>
    <xdr:to>
      <xdr:col>0</xdr:col>
      <xdr:colOff>1209675</xdr:colOff>
      <xdr:row>16</xdr:row>
      <xdr:rowOff>819150</xdr:rowOff>
    </xdr:to>
    <xdr:pic>
      <xdr:nvPicPr>
        <xdr:cNvPr id="1037" name="Immagine 26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33350" y="121729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</xdr:row>
      <xdr:rowOff>95250</xdr:rowOff>
    </xdr:from>
    <xdr:to>
      <xdr:col>0</xdr:col>
      <xdr:colOff>1209675</xdr:colOff>
      <xdr:row>17</xdr:row>
      <xdr:rowOff>819150</xdr:rowOff>
    </xdr:to>
    <xdr:pic>
      <xdr:nvPicPr>
        <xdr:cNvPr id="1038" name="Immagine 28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33350" y="130873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</xdr:row>
      <xdr:rowOff>0</xdr:rowOff>
    </xdr:from>
    <xdr:to>
      <xdr:col>0</xdr:col>
      <xdr:colOff>1209675</xdr:colOff>
      <xdr:row>18</xdr:row>
      <xdr:rowOff>723900</xdr:rowOff>
    </xdr:to>
    <xdr:pic>
      <xdr:nvPicPr>
        <xdr:cNvPr id="1039" name="Immagine 30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33350" y="1390650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</xdr:row>
      <xdr:rowOff>95250</xdr:rowOff>
    </xdr:from>
    <xdr:to>
      <xdr:col>0</xdr:col>
      <xdr:colOff>1209675</xdr:colOff>
      <xdr:row>18</xdr:row>
      <xdr:rowOff>819150</xdr:rowOff>
    </xdr:to>
    <xdr:pic>
      <xdr:nvPicPr>
        <xdr:cNvPr id="1040" name="Immagine 32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33350" y="140017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</xdr:row>
      <xdr:rowOff>95250</xdr:rowOff>
    </xdr:from>
    <xdr:to>
      <xdr:col>0</xdr:col>
      <xdr:colOff>1209675</xdr:colOff>
      <xdr:row>19</xdr:row>
      <xdr:rowOff>819150</xdr:rowOff>
    </xdr:to>
    <xdr:pic>
      <xdr:nvPicPr>
        <xdr:cNvPr id="1041" name="Immagine 34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33350" y="149161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</xdr:row>
      <xdr:rowOff>95250</xdr:rowOff>
    </xdr:from>
    <xdr:to>
      <xdr:col>0</xdr:col>
      <xdr:colOff>1209675</xdr:colOff>
      <xdr:row>20</xdr:row>
      <xdr:rowOff>819150</xdr:rowOff>
    </xdr:to>
    <xdr:pic>
      <xdr:nvPicPr>
        <xdr:cNvPr id="1042" name="Immagine 36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33350" y="158305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</xdr:row>
      <xdr:rowOff>95250</xdr:rowOff>
    </xdr:from>
    <xdr:to>
      <xdr:col>0</xdr:col>
      <xdr:colOff>1209675</xdr:colOff>
      <xdr:row>21</xdr:row>
      <xdr:rowOff>819150</xdr:rowOff>
    </xdr:to>
    <xdr:pic>
      <xdr:nvPicPr>
        <xdr:cNvPr id="1043" name="Immagine 38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33350" y="167449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22</xdr:row>
      <xdr:rowOff>95250</xdr:rowOff>
    </xdr:from>
    <xdr:to>
      <xdr:col>0</xdr:col>
      <xdr:colOff>1209675</xdr:colOff>
      <xdr:row>22</xdr:row>
      <xdr:rowOff>819150</xdr:rowOff>
    </xdr:to>
    <xdr:pic>
      <xdr:nvPicPr>
        <xdr:cNvPr id="1044" name="Immagine 40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33350" y="176593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</xdr:row>
      <xdr:rowOff>95250</xdr:rowOff>
    </xdr:from>
    <xdr:to>
      <xdr:col>0</xdr:col>
      <xdr:colOff>1209675</xdr:colOff>
      <xdr:row>24</xdr:row>
      <xdr:rowOff>819150</xdr:rowOff>
    </xdr:to>
    <xdr:pic>
      <xdr:nvPicPr>
        <xdr:cNvPr id="1045" name="Immagine 42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33350" y="194881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</xdr:row>
      <xdr:rowOff>0</xdr:rowOff>
    </xdr:from>
    <xdr:to>
      <xdr:col>0</xdr:col>
      <xdr:colOff>1209675</xdr:colOff>
      <xdr:row>25</xdr:row>
      <xdr:rowOff>723900</xdr:rowOff>
    </xdr:to>
    <xdr:pic>
      <xdr:nvPicPr>
        <xdr:cNvPr id="1046" name="Immagine 44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33350" y="2030730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</xdr:row>
      <xdr:rowOff>95250</xdr:rowOff>
    </xdr:from>
    <xdr:to>
      <xdr:col>0</xdr:col>
      <xdr:colOff>1209675</xdr:colOff>
      <xdr:row>25</xdr:row>
      <xdr:rowOff>819150</xdr:rowOff>
    </xdr:to>
    <xdr:pic>
      <xdr:nvPicPr>
        <xdr:cNvPr id="1047" name="Immagine 46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33350" y="204025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27</xdr:row>
      <xdr:rowOff>104775</xdr:rowOff>
    </xdr:from>
    <xdr:to>
      <xdr:col>0</xdr:col>
      <xdr:colOff>1285875</xdr:colOff>
      <xdr:row>27</xdr:row>
      <xdr:rowOff>828675</xdr:rowOff>
    </xdr:to>
    <xdr:pic>
      <xdr:nvPicPr>
        <xdr:cNvPr id="1048" name="Immagine 50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09550" y="22240875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</xdr:row>
      <xdr:rowOff>95250</xdr:rowOff>
    </xdr:from>
    <xdr:to>
      <xdr:col>0</xdr:col>
      <xdr:colOff>1209675</xdr:colOff>
      <xdr:row>28</xdr:row>
      <xdr:rowOff>800100</xdr:rowOff>
    </xdr:to>
    <xdr:pic>
      <xdr:nvPicPr>
        <xdr:cNvPr id="1049" name="Immagine 52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33350" y="23145750"/>
          <a:ext cx="10763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</xdr:row>
      <xdr:rowOff>95250</xdr:rowOff>
    </xdr:from>
    <xdr:to>
      <xdr:col>0</xdr:col>
      <xdr:colOff>1209675</xdr:colOff>
      <xdr:row>29</xdr:row>
      <xdr:rowOff>790575</xdr:rowOff>
    </xdr:to>
    <xdr:pic>
      <xdr:nvPicPr>
        <xdr:cNvPr id="1050" name="Immagine 54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33350" y="24060150"/>
          <a:ext cx="10763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</xdr:row>
      <xdr:rowOff>95250</xdr:rowOff>
    </xdr:from>
    <xdr:to>
      <xdr:col>0</xdr:col>
      <xdr:colOff>1209675</xdr:colOff>
      <xdr:row>30</xdr:row>
      <xdr:rowOff>800100</xdr:rowOff>
    </xdr:to>
    <xdr:pic>
      <xdr:nvPicPr>
        <xdr:cNvPr id="1051" name="Immagine 56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33350" y="24974550"/>
          <a:ext cx="10763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31</xdr:row>
      <xdr:rowOff>95250</xdr:rowOff>
    </xdr:from>
    <xdr:to>
      <xdr:col>0</xdr:col>
      <xdr:colOff>1209675</xdr:colOff>
      <xdr:row>31</xdr:row>
      <xdr:rowOff>819150</xdr:rowOff>
    </xdr:to>
    <xdr:pic>
      <xdr:nvPicPr>
        <xdr:cNvPr id="1052" name="Immagine 58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33350" y="258889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32</xdr:row>
      <xdr:rowOff>95250</xdr:rowOff>
    </xdr:from>
    <xdr:to>
      <xdr:col>0</xdr:col>
      <xdr:colOff>1209675</xdr:colOff>
      <xdr:row>32</xdr:row>
      <xdr:rowOff>819150</xdr:rowOff>
    </xdr:to>
    <xdr:pic>
      <xdr:nvPicPr>
        <xdr:cNvPr id="1053" name="Immagine 60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33350" y="268033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33</xdr:row>
      <xdr:rowOff>95250</xdr:rowOff>
    </xdr:from>
    <xdr:to>
      <xdr:col>0</xdr:col>
      <xdr:colOff>1390650</xdr:colOff>
      <xdr:row>33</xdr:row>
      <xdr:rowOff>771525</xdr:rowOff>
    </xdr:to>
    <xdr:pic>
      <xdr:nvPicPr>
        <xdr:cNvPr id="1054" name="Immagine 62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33350" y="27717750"/>
          <a:ext cx="12573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</xdr:row>
      <xdr:rowOff>95250</xdr:rowOff>
    </xdr:from>
    <xdr:to>
      <xdr:col>0</xdr:col>
      <xdr:colOff>1209675</xdr:colOff>
      <xdr:row>34</xdr:row>
      <xdr:rowOff>819150</xdr:rowOff>
    </xdr:to>
    <xdr:pic>
      <xdr:nvPicPr>
        <xdr:cNvPr id="1055" name="Immagine 64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33350" y="286321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35</xdr:row>
      <xdr:rowOff>95250</xdr:rowOff>
    </xdr:from>
    <xdr:to>
      <xdr:col>0</xdr:col>
      <xdr:colOff>1209675</xdr:colOff>
      <xdr:row>35</xdr:row>
      <xdr:rowOff>847725</xdr:rowOff>
    </xdr:to>
    <xdr:pic>
      <xdr:nvPicPr>
        <xdr:cNvPr id="1056" name="Immagine 66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33350" y="29546550"/>
          <a:ext cx="10763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36</xdr:row>
      <xdr:rowOff>95250</xdr:rowOff>
    </xdr:from>
    <xdr:to>
      <xdr:col>0</xdr:col>
      <xdr:colOff>1209675</xdr:colOff>
      <xdr:row>36</xdr:row>
      <xdr:rowOff>866775</xdr:rowOff>
    </xdr:to>
    <xdr:pic>
      <xdr:nvPicPr>
        <xdr:cNvPr id="1057" name="Immagine 68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33350" y="30460950"/>
          <a:ext cx="10763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37</xdr:row>
      <xdr:rowOff>114300</xdr:rowOff>
    </xdr:from>
    <xdr:to>
      <xdr:col>0</xdr:col>
      <xdr:colOff>1181100</xdr:colOff>
      <xdr:row>37</xdr:row>
      <xdr:rowOff>828675</xdr:rowOff>
    </xdr:to>
    <xdr:pic>
      <xdr:nvPicPr>
        <xdr:cNvPr id="1058" name="Immagine 70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04775" y="31394400"/>
          <a:ext cx="10763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38</xdr:row>
      <xdr:rowOff>95250</xdr:rowOff>
    </xdr:from>
    <xdr:to>
      <xdr:col>0</xdr:col>
      <xdr:colOff>1209675</xdr:colOff>
      <xdr:row>38</xdr:row>
      <xdr:rowOff>781050</xdr:rowOff>
    </xdr:to>
    <xdr:pic>
      <xdr:nvPicPr>
        <xdr:cNvPr id="1059" name="Immagine 72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33350" y="32289750"/>
          <a:ext cx="10763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39</xdr:row>
      <xdr:rowOff>95250</xdr:rowOff>
    </xdr:from>
    <xdr:to>
      <xdr:col>0</xdr:col>
      <xdr:colOff>1343025</xdr:colOff>
      <xdr:row>39</xdr:row>
      <xdr:rowOff>819150</xdr:rowOff>
    </xdr:to>
    <xdr:pic>
      <xdr:nvPicPr>
        <xdr:cNvPr id="1060" name="Immagine 74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33350" y="33204150"/>
          <a:ext cx="12096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40</xdr:row>
      <xdr:rowOff>95250</xdr:rowOff>
    </xdr:from>
    <xdr:to>
      <xdr:col>0</xdr:col>
      <xdr:colOff>1209675</xdr:colOff>
      <xdr:row>40</xdr:row>
      <xdr:rowOff>819150</xdr:rowOff>
    </xdr:to>
    <xdr:pic>
      <xdr:nvPicPr>
        <xdr:cNvPr id="1061" name="Immagine 76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33350" y="341185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41</xdr:row>
      <xdr:rowOff>95250</xdr:rowOff>
    </xdr:from>
    <xdr:to>
      <xdr:col>0</xdr:col>
      <xdr:colOff>1209675</xdr:colOff>
      <xdr:row>41</xdr:row>
      <xdr:rowOff>800100</xdr:rowOff>
    </xdr:to>
    <xdr:pic>
      <xdr:nvPicPr>
        <xdr:cNvPr id="1062" name="Immagine 78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33350" y="35032950"/>
          <a:ext cx="10763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42</xdr:row>
      <xdr:rowOff>95250</xdr:rowOff>
    </xdr:from>
    <xdr:to>
      <xdr:col>0</xdr:col>
      <xdr:colOff>1209675</xdr:colOff>
      <xdr:row>42</xdr:row>
      <xdr:rowOff>819150</xdr:rowOff>
    </xdr:to>
    <xdr:pic>
      <xdr:nvPicPr>
        <xdr:cNvPr id="1063" name="Immagine 80"/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33350" y="359473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</xdr:row>
      <xdr:rowOff>95250</xdr:rowOff>
    </xdr:from>
    <xdr:to>
      <xdr:col>0</xdr:col>
      <xdr:colOff>1209675</xdr:colOff>
      <xdr:row>43</xdr:row>
      <xdr:rowOff>771525</xdr:rowOff>
    </xdr:to>
    <xdr:pic>
      <xdr:nvPicPr>
        <xdr:cNvPr id="1064" name="Immagine 82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33350" y="36861750"/>
          <a:ext cx="1076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</xdr:row>
      <xdr:rowOff>95250</xdr:rowOff>
    </xdr:from>
    <xdr:to>
      <xdr:col>0</xdr:col>
      <xdr:colOff>1209675</xdr:colOff>
      <xdr:row>44</xdr:row>
      <xdr:rowOff>733425</xdr:rowOff>
    </xdr:to>
    <xdr:pic>
      <xdr:nvPicPr>
        <xdr:cNvPr id="1065" name="Immagine 84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33350" y="37776150"/>
          <a:ext cx="10763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45</xdr:row>
      <xdr:rowOff>95250</xdr:rowOff>
    </xdr:from>
    <xdr:to>
      <xdr:col>0</xdr:col>
      <xdr:colOff>1209675</xdr:colOff>
      <xdr:row>45</xdr:row>
      <xdr:rowOff>790575</xdr:rowOff>
    </xdr:to>
    <xdr:pic>
      <xdr:nvPicPr>
        <xdr:cNvPr id="1066" name="Immagine 86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33350" y="38690550"/>
          <a:ext cx="10763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</xdr:row>
      <xdr:rowOff>95250</xdr:rowOff>
    </xdr:from>
    <xdr:to>
      <xdr:col>0</xdr:col>
      <xdr:colOff>1209675</xdr:colOff>
      <xdr:row>46</xdr:row>
      <xdr:rowOff>819150</xdr:rowOff>
    </xdr:to>
    <xdr:pic>
      <xdr:nvPicPr>
        <xdr:cNvPr id="1067" name="Immagine 88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33350" y="396049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47</xdr:row>
      <xdr:rowOff>95250</xdr:rowOff>
    </xdr:from>
    <xdr:to>
      <xdr:col>0</xdr:col>
      <xdr:colOff>1209675</xdr:colOff>
      <xdr:row>47</xdr:row>
      <xdr:rowOff>771525</xdr:rowOff>
    </xdr:to>
    <xdr:pic>
      <xdr:nvPicPr>
        <xdr:cNvPr id="1068" name="Immagine 90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33350" y="40519350"/>
          <a:ext cx="1076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48</xdr:row>
      <xdr:rowOff>95250</xdr:rowOff>
    </xdr:from>
    <xdr:to>
      <xdr:col>0</xdr:col>
      <xdr:colOff>1209675</xdr:colOff>
      <xdr:row>48</xdr:row>
      <xdr:rowOff>895350</xdr:rowOff>
    </xdr:to>
    <xdr:pic>
      <xdr:nvPicPr>
        <xdr:cNvPr id="1069" name="Immagine 92"/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33350" y="41433750"/>
          <a:ext cx="10763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</xdr:row>
      <xdr:rowOff>95250</xdr:rowOff>
    </xdr:from>
    <xdr:to>
      <xdr:col>0</xdr:col>
      <xdr:colOff>1209675</xdr:colOff>
      <xdr:row>49</xdr:row>
      <xdr:rowOff>790575</xdr:rowOff>
    </xdr:to>
    <xdr:pic>
      <xdr:nvPicPr>
        <xdr:cNvPr id="1070" name="Immagine 94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33350" y="42348150"/>
          <a:ext cx="10763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50</xdr:row>
      <xdr:rowOff>95250</xdr:rowOff>
    </xdr:from>
    <xdr:to>
      <xdr:col>0</xdr:col>
      <xdr:colOff>1209675</xdr:colOff>
      <xdr:row>51</xdr:row>
      <xdr:rowOff>0</xdr:rowOff>
    </xdr:to>
    <xdr:pic>
      <xdr:nvPicPr>
        <xdr:cNvPr id="1071" name="Immagine 96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33350" y="43262550"/>
          <a:ext cx="10763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51</xdr:row>
      <xdr:rowOff>95250</xdr:rowOff>
    </xdr:from>
    <xdr:to>
      <xdr:col>0</xdr:col>
      <xdr:colOff>1209675</xdr:colOff>
      <xdr:row>51</xdr:row>
      <xdr:rowOff>819150</xdr:rowOff>
    </xdr:to>
    <xdr:pic>
      <xdr:nvPicPr>
        <xdr:cNvPr id="1072" name="Immagine 98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33350" y="441769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52</xdr:row>
      <xdr:rowOff>95250</xdr:rowOff>
    </xdr:from>
    <xdr:to>
      <xdr:col>0</xdr:col>
      <xdr:colOff>1209675</xdr:colOff>
      <xdr:row>52</xdr:row>
      <xdr:rowOff>819150</xdr:rowOff>
    </xdr:to>
    <xdr:pic>
      <xdr:nvPicPr>
        <xdr:cNvPr id="1073" name="Immagine 100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33350" y="450913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53</xdr:row>
      <xdr:rowOff>95250</xdr:rowOff>
    </xdr:from>
    <xdr:to>
      <xdr:col>0</xdr:col>
      <xdr:colOff>1209675</xdr:colOff>
      <xdr:row>53</xdr:row>
      <xdr:rowOff>819150</xdr:rowOff>
    </xdr:to>
    <xdr:pic>
      <xdr:nvPicPr>
        <xdr:cNvPr id="1074" name="Immagine 102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33350" y="460057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54</xdr:row>
      <xdr:rowOff>95250</xdr:rowOff>
    </xdr:from>
    <xdr:to>
      <xdr:col>0</xdr:col>
      <xdr:colOff>1209675</xdr:colOff>
      <xdr:row>54</xdr:row>
      <xdr:rowOff>819150</xdr:rowOff>
    </xdr:to>
    <xdr:pic>
      <xdr:nvPicPr>
        <xdr:cNvPr id="1075" name="Immagine 104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33350" y="469201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55</xdr:row>
      <xdr:rowOff>95250</xdr:rowOff>
    </xdr:from>
    <xdr:to>
      <xdr:col>0</xdr:col>
      <xdr:colOff>1209675</xdr:colOff>
      <xdr:row>55</xdr:row>
      <xdr:rowOff>857250</xdr:rowOff>
    </xdr:to>
    <xdr:pic>
      <xdr:nvPicPr>
        <xdr:cNvPr id="1076" name="Immagine 106"/>
        <xdr:cNvPicPr>
          <a:picLocks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33350" y="47834550"/>
          <a:ext cx="10763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</xdr:row>
      <xdr:rowOff>95250</xdr:rowOff>
    </xdr:from>
    <xdr:to>
      <xdr:col>0</xdr:col>
      <xdr:colOff>1209675</xdr:colOff>
      <xdr:row>56</xdr:row>
      <xdr:rowOff>666750</xdr:rowOff>
    </xdr:to>
    <xdr:pic>
      <xdr:nvPicPr>
        <xdr:cNvPr id="1077" name="Immagine 108"/>
        <xdr:cNvPicPr>
          <a:picLocks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33350" y="48748950"/>
          <a:ext cx="10763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</xdr:row>
      <xdr:rowOff>95250</xdr:rowOff>
    </xdr:from>
    <xdr:to>
      <xdr:col>0</xdr:col>
      <xdr:colOff>1209675</xdr:colOff>
      <xdr:row>57</xdr:row>
      <xdr:rowOff>819150</xdr:rowOff>
    </xdr:to>
    <xdr:pic>
      <xdr:nvPicPr>
        <xdr:cNvPr id="1078" name="Immagine 110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33350" y="496633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</xdr:row>
      <xdr:rowOff>95250</xdr:rowOff>
    </xdr:from>
    <xdr:to>
      <xdr:col>0</xdr:col>
      <xdr:colOff>1209675</xdr:colOff>
      <xdr:row>58</xdr:row>
      <xdr:rowOff>819150</xdr:rowOff>
    </xdr:to>
    <xdr:pic>
      <xdr:nvPicPr>
        <xdr:cNvPr id="1079" name="Immagine 112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33350" y="505777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</xdr:row>
      <xdr:rowOff>95250</xdr:rowOff>
    </xdr:from>
    <xdr:to>
      <xdr:col>0</xdr:col>
      <xdr:colOff>1209675</xdr:colOff>
      <xdr:row>59</xdr:row>
      <xdr:rowOff>742950</xdr:rowOff>
    </xdr:to>
    <xdr:pic>
      <xdr:nvPicPr>
        <xdr:cNvPr id="1080" name="Immagine 114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33350" y="51492150"/>
          <a:ext cx="10763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60</xdr:row>
      <xdr:rowOff>95250</xdr:rowOff>
    </xdr:from>
    <xdr:to>
      <xdr:col>0</xdr:col>
      <xdr:colOff>1238250</xdr:colOff>
      <xdr:row>60</xdr:row>
      <xdr:rowOff>819150</xdr:rowOff>
    </xdr:to>
    <xdr:pic>
      <xdr:nvPicPr>
        <xdr:cNvPr id="1081" name="Immagine 116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61925" y="524065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61</xdr:row>
      <xdr:rowOff>171450</xdr:rowOff>
    </xdr:from>
    <xdr:to>
      <xdr:col>0</xdr:col>
      <xdr:colOff>1314450</xdr:colOff>
      <xdr:row>61</xdr:row>
      <xdr:rowOff>885825</xdr:rowOff>
    </xdr:to>
    <xdr:pic>
      <xdr:nvPicPr>
        <xdr:cNvPr id="1082" name="Immagine 118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38125" y="53397150"/>
          <a:ext cx="10763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64</xdr:row>
      <xdr:rowOff>0</xdr:rowOff>
    </xdr:from>
    <xdr:to>
      <xdr:col>0</xdr:col>
      <xdr:colOff>1209675</xdr:colOff>
      <xdr:row>64</xdr:row>
      <xdr:rowOff>723900</xdr:rowOff>
    </xdr:to>
    <xdr:pic>
      <xdr:nvPicPr>
        <xdr:cNvPr id="1083" name="Immagine 124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33350" y="5596890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64</xdr:row>
      <xdr:rowOff>57150</xdr:rowOff>
    </xdr:from>
    <xdr:to>
      <xdr:col>0</xdr:col>
      <xdr:colOff>1190625</xdr:colOff>
      <xdr:row>64</xdr:row>
      <xdr:rowOff>771525</xdr:rowOff>
    </xdr:to>
    <xdr:pic>
      <xdr:nvPicPr>
        <xdr:cNvPr id="1084" name="Immagine 126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14300" y="56026050"/>
          <a:ext cx="10763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65</xdr:row>
      <xdr:rowOff>95250</xdr:rowOff>
    </xdr:from>
    <xdr:to>
      <xdr:col>0</xdr:col>
      <xdr:colOff>1209675</xdr:colOff>
      <xdr:row>65</xdr:row>
      <xdr:rowOff>819150</xdr:rowOff>
    </xdr:to>
    <xdr:pic>
      <xdr:nvPicPr>
        <xdr:cNvPr id="1085" name="Immagine 128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33350" y="569785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66</xdr:row>
      <xdr:rowOff>95250</xdr:rowOff>
    </xdr:from>
    <xdr:to>
      <xdr:col>0</xdr:col>
      <xdr:colOff>1209675</xdr:colOff>
      <xdr:row>66</xdr:row>
      <xdr:rowOff>819150</xdr:rowOff>
    </xdr:to>
    <xdr:pic>
      <xdr:nvPicPr>
        <xdr:cNvPr id="1086" name="Immagine 130"/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33350" y="578929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</xdr:row>
      <xdr:rowOff>95250</xdr:rowOff>
    </xdr:from>
    <xdr:to>
      <xdr:col>0</xdr:col>
      <xdr:colOff>1209675</xdr:colOff>
      <xdr:row>67</xdr:row>
      <xdr:rowOff>819150</xdr:rowOff>
    </xdr:to>
    <xdr:pic>
      <xdr:nvPicPr>
        <xdr:cNvPr id="1087" name="Immagine 132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33350" y="588073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68</xdr:row>
      <xdr:rowOff>95250</xdr:rowOff>
    </xdr:from>
    <xdr:to>
      <xdr:col>0</xdr:col>
      <xdr:colOff>1209675</xdr:colOff>
      <xdr:row>68</xdr:row>
      <xdr:rowOff>819150</xdr:rowOff>
    </xdr:to>
    <xdr:pic>
      <xdr:nvPicPr>
        <xdr:cNvPr id="1088" name="Immagine 134"/>
        <xdr:cNvPicPr>
          <a:picLocks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33350" y="597217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69</xdr:row>
      <xdr:rowOff>95250</xdr:rowOff>
    </xdr:from>
    <xdr:to>
      <xdr:col>0</xdr:col>
      <xdr:colOff>1209675</xdr:colOff>
      <xdr:row>69</xdr:row>
      <xdr:rowOff>819150</xdr:rowOff>
    </xdr:to>
    <xdr:pic>
      <xdr:nvPicPr>
        <xdr:cNvPr id="1089" name="Immagine 136"/>
        <xdr:cNvPicPr>
          <a:picLocks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33350" y="606361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70</xdr:row>
      <xdr:rowOff>95250</xdr:rowOff>
    </xdr:from>
    <xdr:to>
      <xdr:col>0</xdr:col>
      <xdr:colOff>1209675</xdr:colOff>
      <xdr:row>70</xdr:row>
      <xdr:rowOff>819150</xdr:rowOff>
    </xdr:to>
    <xdr:pic>
      <xdr:nvPicPr>
        <xdr:cNvPr id="1090" name="Immagine 138"/>
        <xdr:cNvPicPr>
          <a:picLocks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33350" y="615505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71</xdr:row>
      <xdr:rowOff>95250</xdr:rowOff>
    </xdr:from>
    <xdr:to>
      <xdr:col>0</xdr:col>
      <xdr:colOff>1209675</xdr:colOff>
      <xdr:row>71</xdr:row>
      <xdr:rowOff>819150</xdr:rowOff>
    </xdr:to>
    <xdr:pic>
      <xdr:nvPicPr>
        <xdr:cNvPr id="1091" name="Immagine 140"/>
        <xdr:cNvPicPr>
          <a:picLocks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33350" y="624649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72</xdr:row>
      <xdr:rowOff>95250</xdr:rowOff>
    </xdr:from>
    <xdr:to>
      <xdr:col>0</xdr:col>
      <xdr:colOff>1209675</xdr:colOff>
      <xdr:row>72</xdr:row>
      <xdr:rowOff>819150</xdr:rowOff>
    </xdr:to>
    <xdr:pic>
      <xdr:nvPicPr>
        <xdr:cNvPr id="1092" name="Immagine 142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33350" y="633793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73</xdr:row>
      <xdr:rowOff>95250</xdr:rowOff>
    </xdr:from>
    <xdr:to>
      <xdr:col>0</xdr:col>
      <xdr:colOff>1209675</xdr:colOff>
      <xdr:row>73</xdr:row>
      <xdr:rowOff>819150</xdr:rowOff>
    </xdr:to>
    <xdr:pic>
      <xdr:nvPicPr>
        <xdr:cNvPr id="1093" name="Immagine 144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33350" y="642937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74</xdr:row>
      <xdr:rowOff>95250</xdr:rowOff>
    </xdr:from>
    <xdr:to>
      <xdr:col>0</xdr:col>
      <xdr:colOff>1209675</xdr:colOff>
      <xdr:row>74</xdr:row>
      <xdr:rowOff>819150</xdr:rowOff>
    </xdr:to>
    <xdr:pic>
      <xdr:nvPicPr>
        <xdr:cNvPr id="1094" name="Immagine 146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33350" y="652081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75</xdr:row>
      <xdr:rowOff>95250</xdr:rowOff>
    </xdr:from>
    <xdr:to>
      <xdr:col>0</xdr:col>
      <xdr:colOff>1209675</xdr:colOff>
      <xdr:row>75</xdr:row>
      <xdr:rowOff>781050</xdr:rowOff>
    </xdr:to>
    <xdr:pic>
      <xdr:nvPicPr>
        <xdr:cNvPr id="1095" name="Immagine 148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33350" y="66122550"/>
          <a:ext cx="10763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76</xdr:row>
      <xdr:rowOff>95250</xdr:rowOff>
    </xdr:from>
    <xdr:to>
      <xdr:col>0</xdr:col>
      <xdr:colOff>1209675</xdr:colOff>
      <xdr:row>76</xdr:row>
      <xdr:rowOff>819150</xdr:rowOff>
    </xdr:to>
    <xdr:pic>
      <xdr:nvPicPr>
        <xdr:cNvPr id="1096" name="Immagine 150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33350" y="670369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77</xdr:row>
      <xdr:rowOff>85725</xdr:rowOff>
    </xdr:from>
    <xdr:to>
      <xdr:col>0</xdr:col>
      <xdr:colOff>1238250</xdr:colOff>
      <xdr:row>77</xdr:row>
      <xdr:rowOff>809625</xdr:rowOff>
    </xdr:to>
    <xdr:pic>
      <xdr:nvPicPr>
        <xdr:cNvPr id="1097" name="Immagine 152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61925" y="67941825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78</xdr:row>
      <xdr:rowOff>95250</xdr:rowOff>
    </xdr:from>
    <xdr:to>
      <xdr:col>0</xdr:col>
      <xdr:colOff>1209675</xdr:colOff>
      <xdr:row>78</xdr:row>
      <xdr:rowOff>819150</xdr:rowOff>
    </xdr:to>
    <xdr:pic>
      <xdr:nvPicPr>
        <xdr:cNvPr id="1098" name="Immagine 154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33350" y="688657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79</xdr:row>
      <xdr:rowOff>95250</xdr:rowOff>
    </xdr:from>
    <xdr:to>
      <xdr:col>0</xdr:col>
      <xdr:colOff>1209675</xdr:colOff>
      <xdr:row>79</xdr:row>
      <xdr:rowOff>819150</xdr:rowOff>
    </xdr:to>
    <xdr:pic>
      <xdr:nvPicPr>
        <xdr:cNvPr id="1099" name="Immagine 156"/>
        <xdr:cNvPicPr>
          <a:picLocks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33350" y="697801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80</xdr:row>
      <xdr:rowOff>95250</xdr:rowOff>
    </xdr:from>
    <xdr:to>
      <xdr:col>0</xdr:col>
      <xdr:colOff>1209675</xdr:colOff>
      <xdr:row>80</xdr:row>
      <xdr:rowOff>819150</xdr:rowOff>
    </xdr:to>
    <xdr:pic>
      <xdr:nvPicPr>
        <xdr:cNvPr id="1100" name="Immagine 158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33350" y="706945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81</xdr:row>
      <xdr:rowOff>95250</xdr:rowOff>
    </xdr:from>
    <xdr:to>
      <xdr:col>0</xdr:col>
      <xdr:colOff>1209675</xdr:colOff>
      <xdr:row>81</xdr:row>
      <xdr:rowOff>819150</xdr:rowOff>
    </xdr:to>
    <xdr:pic>
      <xdr:nvPicPr>
        <xdr:cNvPr id="1101" name="Immagine 160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33350" y="716089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82</xdr:row>
      <xdr:rowOff>95250</xdr:rowOff>
    </xdr:from>
    <xdr:to>
      <xdr:col>0</xdr:col>
      <xdr:colOff>1209675</xdr:colOff>
      <xdr:row>82</xdr:row>
      <xdr:rowOff>819150</xdr:rowOff>
    </xdr:to>
    <xdr:pic>
      <xdr:nvPicPr>
        <xdr:cNvPr id="1102" name="Immagine 162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33350" y="725233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83</xdr:row>
      <xdr:rowOff>95250</xdr:rowOff>
    </xdr:from>
    <xdr:to>
      <xdr:col>0</xdr:col>
      <xdr:colOff>1209675</xdr:colOff>
      <xdr:row>83</xdr:row>
      <xdr:rowOff>819150</xdr:rowOff>
    </xdr:to>
    <xdr:pic>
      <xdr:nvPicPr>
        <xdr:cNvPr id="1103" name="Immagine 164"/>
        <xdr:cNvPicPr>
          <a:picLocks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33350" y="734377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84</xdr:row>
      <xdr:rowOff>95250</xdr:rowOff>
    </xdr:from>
    <xdr:to>
      <xdr:col>0</xdr:col>
      <xdr:colOff>1209675</xdr:colOff>
      <xdr:row>84</xdr:row>
      <xdr:rowOff>819150</xdr:rowOff>
    </xdr:to>
    <xdr:pic>
      <xdr:nvPicPr>
        <xdr:cNvPr id="1104" name="Immagine 166"/>
        <xdr:cNvPicPr>
          <a:picLocks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33350" y="743521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85</xdr:row>
      <xdr:rowOff>95250</xdr:rowOff>
    </xdr:from>
    <xdr:to>
      <xdr:col>0</xdr:col>
      <xdr:colOff>1209675</xdr:colOff>
      <xdr:row>85</xdr:row>
      <xdr:rowOff>809625</xdr:rowOff>
    </xdr:to>
    <xdr:pic>
      <xdr:nvPicPr>
        <xdr:cNvPr id="1105" name="Immagine 168"/>
        <xdr:cNvPicPr>
          <a:picLocks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33350" y="75266550"/>
          <a:ext cx="10763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86</xdr:row>
      <xdr:rowOff>95250</xdr:rowOff>
    </xdr:from>
    <xdr:to>
      <xdr:col>0</xdr:col>
      <xdr:colOff>1209675</xdr:colOff>
      <xdr:row>86</xdr:row>
      <xdr:rowOff>819150</xdr:rowOff>
    </xdr:to>
    <xdr:pic>
      <xdr:nvPicPr>
        <xdr:cNvPr id="1106" name="Immagine 172"/>
        <xdr:cNvPicPr>
          <a:picLocks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33350" y="761809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87</xdr:row>
      <xdr:rowOff>85725</xdr:rowOff>
    </xdr:from>
    <xdr:to>
      <xdr:col>0</xdr:col>
      <xdr:colOff>1276350</xdr:colOff>
      <xdr:row>87</xdr:row>
      <xdr:rowOff>800100</xdr:rowOff>
    </xdr:to>
    <xdr:pic>
      <xdr:nvPicPr>
        <xdr:cNvPr id="1107" name="Immagine 174"/>
        <xdr:cNvPicPr>
          <a:picLocks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00025" y="77085825"/>
          <a:ext cx="10763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88</xdr:row>
      <xdr:rowOff>95250</xdr:rowOff>
    </xdr:from>
    <xdr:to>
      <xdr:col>0</xdr:col>
      <xdr:colOff>1209675</xdr:colOff>
      <xdr:row>88</xdr:row>
      <xdr:rowOff>819150</xdr:rowOff>
    </xdr:to>
    <xdr:pic>
      <xdr:nvPicPr>
        <xdr:cNvPr id="1108" name="Immagine 176"/>
        <xdr:cNvPicPr>
          <a:picLocks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33350" y="780097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89</xdr:row>
      <xdr:rowOff>95250</xdr:rowOff>
    </xdr:from>
    <xdr:to>
      <xdr:col>0</xdr:col>
      <xdr:colOff>1209675</xdr:colOff>
      <xdr:row>89</xdr:row>
      <xdr:rowOff>819150</xdr:rowOff>
    </xdr:to>
    <xdr:pic>
      <xdr:nvPicPr>
        <xdr:cNvPr id="1109" name="Immagine 178"/>
        <xdr:cNvPicPr>
          <a:picLocks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33350" y="789241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90</xdr:row>
      <xdr:rowOff>95250</xdr:rowOff>
    </xdr:from>
    <xdr:to>
      <xdr:col>0</xdr:col>
      <xdr:colOff>1209675</xdr:colOff>
      <xdr:row>90</xdr:row>
      <xdr:rowOff>819150</xdr:rowOff>
    </xdr:to>
    <xdr:pic>
      <xdr:nvPicPr>
        <xdr:cNvPr id="1110" name="Immagine 182"/>
        <xdr:cNvPicPr>
          <a:picLocks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33350" y="798385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91</xdr:row>
      <xdr:rowOff>85725</xdr:rowOff>
    </xdr:from>
    <xdr:to>
      <xdr:col>0</xdr:col>
      <xdr:colOff>1209675</xdr:colOff>
      <xdr:row>91</xdr:row>
      <xdr:rowOff>762000</xdr:rowOff>
    </xdr:to>
    <xdr:pic>
      <xdr:nvPicPr>
        <xdr:cNvPr id="1111" name="Immagine 186"/>
        <xdr:cNvPicPr>
          <a:picLocks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33350" y="80743425"/>
          <a:ext cx="1076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92</xdr:row>
      <xdr:rowOff>95250</xdr:rowOff>
    </xdr:from>
    <xdr:to>
      <xdr:col>0</xdr:col>
      <xdr:colOff>1209675</xdr:colOff>
      <xdr:row>92</xdr:row>
      <xdr:rowOff>819150</xdr:rowOff>
    </xdr:to>
    <xdr:pic>
      <xdr:nvPicPr>
        <xdr:cNvPr id="1112" name="Immagine 188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33350" y="816673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93</xdr:row>
      <xdr:rowOff>95250</xdr:rowOff>
    </xdr:from>
    <xdr:to>
      <xdr:col>0</xdr:col>
      <xdr:colOff>1209675</xdr:colOff>
      <xdr:row>93</xdr:row>
      <xdr:rowOff>819150</xdr:rowOff>
    </xdr:to>
    <xdr:pic>
      <xdr:nvPicPr>
        <xdr:cNvPr id="1113" name="Immagine 190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33350" y="825817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94</xdr:row>
      <xdr:rowOff>95250</xdr:rowOff>
    </xdr:from>
    <xdr:to>
      <xdr:col>0</xdr:col>
      <xdr:colOff>1209675</xdr:colOff>
      <xdr:row>94</xdr:row>
      <xdr:rowOff>819150</xdr:rowOff>
    </xdr:to>
    <xdr:pic>
      <xdr:nvPicPr>
        <xdr:cNvPr id="1114" name="Immagine 192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33350" y="834961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96</xdr:row>
      <xdr:rowOff>95250</xdr:rowOff>
    </xdr:from>
    <xdr:to>
      <xdr:col>0</xdr:col>
      <xdr:colOff>1209675</xdr:colOff>
      <xdr:row>96</xdr:row>
      <xdr:rowOff>819150</xdr:rowOff>
    </xdr:to>
    <xdr:pic>
      <xdr:nvPicPr>
        <xdr:cNvPr id="1115" name="Immagine 194"/>
        <xdr:cNvPicPr>
          <a:picLocks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33350" y="853249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97</xdr:row>
      <xdr:rowOff>95250</xdr:rowOff>
    </xdr:from>
    <xdr:to>
      <xdr:col>0</xdr:col>
      <xdr:colOff>1209675</xdr:colOff>
      <xdr:row>97</xdr:row>
      <xdr:rowOff>819150</xdr:rowOff>
    </xdr:to>
    <xdr:pic>
      <xdr:nvPicPr>
        <xdr:cNvPr id="1116" name="Immagine 196"/>
        <xdr:cNvPicPr>
          <a:picLocks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33350" y="862393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98</xdr:row>
      <xdr:rowOff>95250</xdr:rowOff>
    </xdr:from>
    <xdr:to>
      <xdr:col>0</xdr:col>
      <xdr:colOff>1209675</xdr:colOff>
      <xdr:row>98</xdr:row>
      <xdr:rowOff>819150</xdr:rowOff>
    </xdr:to>
    <xdr:pic>
      <xdr:nvPicPr>
        <xdr:cNvPr id="1117" name="Immagine 198"/>
        <xdr:cNvPicPr>
          <a:picLocks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33350" y="871537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99</xdr:row>
      <xdr:rowOff>95250</xdr:rowOff>
    </xdr:from>
    <xdr:to>
      <xdr:col>0</xdr:col>
      <xdr:colOff>1209675</xdr:colOff>
      <xdr:row>99</xdr:row>
      <xdr:rowOff>819150</xdr:rowOff>
    </xdr:to>
    <xdr:pic>
      <xdr:nvPicPr>
        <xdr:cNvPr id="1118" name="Immagine 200"/>
        <xdr:cNvPicPr>
          <a:picLocks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33350" y="880681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100</xdr:row>
      <xdr:rowOff>95250</xdr:rowOff>
    </xdr:from>
    <xdr:to>
      <xdr:col>0</xdr:col>
      <xdr:colOff>1209675</xdr:colOff>
      <xdr:row>100</xdr:row>
      <xdr:rowOff>819150</xdr:rowOff>
    </xdr:to>
    <xdr:pic>
      <xdr:nvPicPr>
        <xdr:cNvPr id="1119" name="Immagine 202"/>
        <xdr:cNvPicPr>
          <a:picLocks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33350" y="889825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101</xdr:row>
      <xdr:rowOff>95250</xdr:rowOff>
    </xdr:from>
    <xdr:to>
      <xdr:col>0</xdr:col>
      <xdr:colOff>1209675</xdr:colOff>
      <xdr:row>101</xdr:row>
      <xdr:rowOff>819150</xdr:rowOff>
    </xdr:to>
    <xdr:pic>
      <xdr:nvPicPr>
        <xdr:cNvPr id="1120" name="Immagine 204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33350" y="898969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102</xdr:row>
      <xdr:rowOff>95250</xdr:rowOff>
    </xdr:from>
    <xdr:to>
      <xdr:col>0</xdr:col>
      <xdr:colOff>1209675</xdr:colOff>
      <xdr:row>102</xdr:row>
      <xdr:rowOff>819150</xdr:rowOff>
    </xdr:to>
    <xdr:pic>
      <xdr:nvPicPr>
        <xdr:cNvPr id="1121" name="Immagine 206"/>
        <xdr:cNvPicPr>
          <a:picLocks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33350" y="908113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103</xdr:row>
      <xdr:rowOff>95250</xdr:rowOff>
    </xdr:from>
    <xdr:to>
      <xdr:col>0</xdr:col>
      <xdr:colOff>1209675</xdr:colOff>
      <xdr:row>103</xdr:row>
      <xdr:rowOff>819150</xdr:rowOff>
    </xdr:to>
    <xdr:pic>
      <xdr:nvPicPr>
        <xdr:cNvPr id="1122" name="Immagine 208"/>
        <xdr:cNvPicPr>
          <a:picLocks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33350" y="917257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104</xdr:row>
      <xdr:rowOff>95250</xdr:rowOff>
    </xdr:from>
    <xdr:to>
      <xdr:col>0</xdr:col>
      <xdr:colOff>1209675</xdr:colOff>
      <xdr:row>104</xdr:row>
      <xdr:rowOff>819150</xdr:rowOff>
    </xdr:to>
    <xdr:pic>
      <xdr:nvPicPr>
        <xdr:cNvPr id="1123" name="Immagine 210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33350" y="926401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105</xdr:row>
      <xdr:rowOff>95250</xdr:rowOff>
    </xdr:from>
    <xdr:to>
      <xdr:col>0</xdr:col>
      <xdr:colOff>1209675</xdr:colOff>
      <xdr:row>105</xdr:row>
      <xdr:rowOff>819150</xdr:rowOff>
    </xdr:to>
    <xdr:pic>
      <xdr:nvPicPr>
        <xdr:cNvPr id="1124" name="Immagine 212"/>
        <xdr:cNvPicPr>
          <a:picLocks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33350" y="935545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106</xdr:row>
      <xdr:rowOff>95250</xdr:rowOff>
    </xdr:from>
    <xdr:to>
      <xdr:col>0</xdr:col>
      <xdr:colOff>1209675</xdr:colOff>
      <xdr:row>106</xdr:row>
      <xdr:rowOff>819150</xdr:rowOff>
    </xdr:to>
    <xdr:pic>
      <xdr:nvPicPr>
        <xdr:cNvPr id="1125" name="Immagine 214"/>
        <xdr:cNvPicPr>
          <a:picLocks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33350" y="944689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107</xdr:row>
      <xdr:rowOff>95250</xdr:rowOff>
    </xdr:from>
    <xdr:to>
      <xdr:col>0</xdr:col>
      <xdr:colOff>1209675</xdr:colOff>
      <xdr:row>107</xdr:row>
      <xdr:rowOff>819150</xdr:rowOff>
    </xdr:to>
    <xdr:pic>
      <xdr:nvPicPr>
        <xdr:cNvPr id="1126" name="Immagine 216"/>
        <xdr:cNvPicPr>
          <a:picLocks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33350" y="953833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108</xdr:row>
      <xdr:rowOff>95250</xdr:rowOff>
    </xdr:from>
    <xdr:to>
      <xdr:col>0</xdr:col>
      <xdr:colOff>1209675</xdr:colOff>
      <xdr:row>108</xdr:row>
      <xdr:rowOff>819150</xdr:rowOff>
    </xdr:to>
    <xdr:pic>
      <xdr:nvPicPr>
        <xdr:cNvPr id="1127" name="Immagine 218"/>
        <xdr:cNvPicPr>
          <a:picLocks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33350" y="962977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109</xdr:row>
      <xdr:rowOff>95250</xdr:rowOff>
    </xdr:from>
    <xdr:to>
      <xdr:col>0</xdr:col>
      <xdr:colOff>1209675</xdr:colOff>
      <xdr:row>109</xdr:row>
      <xdr:rowOff>819150</xdr:rowOff>
    </xdr:to>
    <xdr:pic>
      <xdr:nvPicPr>
        <xdr:cNvPr id="1128" name="Immagine 220"/>
        <xdr:cNvPicPr>
          <a:picLocks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33350" y="972121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110</xdr:row>
      <xdr:rowOff>95250</xdr:rowOff>
    </xdr:from>
    <xdr:to>
      <xdr:col>0</xdr:col>
      <xdr:colOff>1209675</xdr:colOff>
      <xdr:row>110</xdr:row>
      <xdr:rowOff>819150</xdr:rowOff>
    </xdr:to>
    <xdr:pic>
      <xdr:nvPicPr>
        <xdr:cNvPr id="1129" name="Immagine 222"/>
        <xdr:cNvPicPr>
          <a:picLocks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33350" y="981265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111</xdr:row>
      <xdr:rowOff>95250</xdr:rowOff>
    </xdr:from>
    <xdr:to>
      <xdr:col>0</xdr:col>
      <xdr:colOff>1209675</xdr:colOff>
      <xdr:row>111</xdr:row>
      <xdr:rowOff>819150</xdr:rowOff>
    </xdr:to>
    <xdr:pic>
      <xdr:nvPicPr>
        <xdr:cNvPr id="1130" name="Immagine 224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33350" y="990409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112</xdr:row>
      <xdr:rowOff>95250</xdr:rowOff>
    </xdr:from>
    <xdr:to>
      <xdr:col>0</xdr:col>
      <xdr:colOff>1209675</xdr:colOff>
      <xdr:row>112</xdr:row>
      <xdr:rowOff>819150</xdr:rowOff>
    </xdr:to>
    <xdr:pic>
      <xdr:nvPicPr>
        <xdr:cNvPr id="1131" name="Immagine 226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33350" y="999553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113</xdr:row>
      <xdr:rowOff>95250</xdr:rowOff>
    </xdr:from>
    <xdr:to>
      <xdr:col>0</xdr:col>
      <xdr:colOff>1209675</xdr:colOff>
      <xdr:row>113</xdr:row>
      <xdr:rowOff>819150</xdr:rowOff>
    </xdr:to>
    <xdr:pic>
      <xdr:nvPicPr>
        <xdr:cNvPr id="1132" name="Immagine 228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33350" y="1008697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114</xdr:row>
      <xdr:rowOff>95250</xdr:rowOff>
    </xdr:from>
    <xdr:to>
      <xdr:col>0</xdr:col>
      <xdr:colOff>1238250</xdr:colOff>
      <xdr:row>114</xdr:row>
      <xdr:rowOff>819150</xdr:rowOff>
    </xdr:to>
    <xdr:pic>
      <xdr:nvPicPr>
        <xdr:cNvPr id="1133" name="Immagine 230"/>
        <xdr:cNvPicPr>
          <a:picLocks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61925" y="1017841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116</xdr:row>
      <xdr:rowOff>95250</xdr:rowOff>
    </xdr:from>
    <xdr:to>
      <xdr:col>0</xdr:col>
      <xdr:colOff>1209675</xdr:colOff>
      <xdr:row>116</xdr:row>
      <xdr:rowOff>819150</xdr:rowOff>
    </xdr:to>
    <xdr:pic>
      <xdr:nvPicPr>
        <xdr:cNvPr id="1134" name="Immagine 232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33350" y="1036129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117</xdr:row>
      <xdr:rowOff>95250</xdr:rowOff>
    </xdr:from>
    <xdr:to>
      <xdr:col>0</xdr:col>
      <xdr:colOff>1209675</xdr:colOff>
      <xdr:row>117</xdr:row>
      <xdr:rowOff>819150</xdr:rowOff>
    </xdr:to>
    <xdr:pic>
      <xdr:nvPicPr>
        <xdr:cNvPr id="1135" name="Immagine 234"/>
        <xdr:cNvPicPr>
          <a:picLocks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33350" y="1045273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118</xdr:row>
      <xdr:rowOff>95250</xdr:rowOff>
    </xdr:from>
    <xdr:to>
      <xdr:col>0</xdr:col>
      <xdr:colOff>1209675</xdr:colOff>
      <xdr:row>118</xdr:row>
      <xdr:rowOff>819150</xdr:rowOff>
    </xdr:to>
    <xdr:pic>
      <xdr:nvPicPr>
        <xdr:cNvPr id="1136" name="Immagine 236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33350" y="1054417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119</xdr:row>
      <xdr:rowOff>95250</xdr:rowOff>
    </xdr:from>
    <xdr:to>
      <xdr:col>0</xdr:col>
      <xdr:colOff>1209675</xdr:colOff>
      <xdr:row>119</xdr:row>
      <xdr:rowOff>819150</xdr:rowOff>
    </xdr:to>
    <xdr:pic>
      <xdr:nvPicPr>
        <xdr:cNvPr id="1137" name="Immagine 238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33350" y="1063561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120</xdr:row>
      <xdr:rowOff>95250</xdr:rowOff>
    </xdr:from>
    <xdr:to>
      <xdr:col>0</xdr:col>
      <xdr:colOff>1209675</xdr:colOff>
      <xdr:row>120</xdr:row>
      <xdr:rowOff>819150</xdr:rowOff>
    </xdr:to>
    <xdr:pic>
      <xdr:nvPicPr>
        <xdr:cNvPr id="1138" name="Immagine 240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33350" y="1072705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121</xdr:row>
      <xdr:rowOff>0</xdr:rowOff>
    </xdr:from>
    <xdr:to>
      <xdr:col>0</xdr:col>
      <xdr:colOff>1209675</xdr:colOff>
      <xdr:row>121</xdr:row>
      <xdr:rowOff>723900</xdr:rowOff>
    </xdr:to>
    <xdr:pic>
      <xdr:nvPicPr>
        <xdr:cNvPr id="1139" name="Immagine 242"/>
        <xdr:cNvPicPr>
          <a:picLocks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133350" y="10808970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121</xdr:row>
      <xdr:rowOff>95250</xdr:rowOff>
    </xdr:from>
    <xdr:to>
      <xdr:col>0</xdr:col>
      <xdr:colOff>1209675</xdr:colOff>
      <xdr:row>121</xdr:row>
      <xdr:rowOff>819150</xdr:rowOff>
    </xdr:to>
    <xdr:pic>
      <xdr:nvPicPr>
        <xdr:cNvPr id="1140" name="Immagine 244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33350" y="1081849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122</xdr:row>
      <xdr:rowOff>95250</xdr:rowOff>
    </xdr:from>
    <xdr:to>
      <xdr:col>0</xdr:col>
      <xdr:colOff>1209675</xdr:colOff>
      <xdr:row>122</xdr:row>
      <xdr:rowOff>819150</xdr:rowOff>
    </xdr:to>
    <xdr:pic>
      <xdr:nvPicPr>
        <xdr:cNvPr id="1141" name="Immagine 246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33350" y="1090993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123</xdr:row>
      <xdr:rowOff>95250</xdr:rowOff>
    </xdr:from>
    <xdr:to>
      <xdr:col>0</xdr:col>
      <xdr:colOff>1209675</xdr:colOff>
      <xdr:row>123</xdr:row>
      <xdr:rowOff>819150</xdr:rowOff>
    </xdr:to>
    <xdr:pic>
      <xdr:nvPicPr>
        <xdr:cNvPr id="1142" name="Immagine 248"/>
        <xdr:cNvPicPr>
          <a:picLocks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33350" y="1100137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124</xdr:row>
      <xdr:rowOff>95250</xdr:rowOff>
    </xdr:from>
    <xdr:to>
      <xdr:col>0</xdr:col>
      <xdr:colOff>1209675</xdr:colOff>
      <xdr:row>124</xdr:row>
      <xdr:rowOff>819150</xdr:rowOff>
    </xdr:to>
    <xdr:pic>
      <xdr:nvPicPr>
        <xdr:cNvPr id="1143" name="Immagine 250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33350" y="1109281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125</xdr:row>
      <xdr:rowOff>95250</xdr:rowOff>
    </xdr:from>
    <xdr:to>
      <xdr:col>0</xdr:col>
      <xdr:colOff>1209675</xdr:colOff>
      <xdr:row>125</xdr:row>
      <xdr:rowOff>819150</xdr:rowOff>
    </xdr:to>
    <xdr:pic>
      <xdr:nvPicPr>
        <xdr:cNvPr id="1144" name="Immagine 252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33350" y="1118425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126</xdr:row>
      <xdr:rowOff>95250</xdr:rowOff>
    </xdr:from>
    <xdr:to>
      <xdr:col>0</xdr:col>
      <xdr:colOff>1209675</xdr:colOff>
      <xdr:row>126</xdr:row>
      <xdr:rowOff>819150</xdr:rowOff>
    </xdr:to>
    <xdr:pic>
      <xdr:nvPicPr>
        <xdr:cNvPr id="1145" name="Immagine 254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33350" y="1127569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127</xdr:row>
      <xdr:rowOff>95250</xdr:rowOff>
    </xdr:from>
    <xdr:to>
      <xdr:col>0</xdr:col>
      <xdr:colOff>1209675</xdr:colOff>
      <xdr:row>127</xdr:row>
      <xdr:rowOff>819150</xdr:rowOff>
    </xdr:to>
    <xdr:pic>
      <xdr:nvPicPr>
        <xdr:cNvPr id="1146" name="Immagine 256"/>
        <xdr:cNvPicPr>
          <a:picLocks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33350" y="1136713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128</xdr:row>
      <xdr:rowOff>95250</xdr:rowOff>
    </xdr:from>
    <xdr:to>
      <xdr:col>0</xdr:col>
      <xdr:colOff>1209675</xdr:colOff>
      <xdr:row>128</xdr:row>
      <xdr:rowOff>819150</xdr:rowOff>
    </xdr:to>
    <xdr:pic>
      <xdr:nvPicPr>
        <xdr:cNvPr id="1147" name="Immagine 258"/>
        <xdr:cNvPicPr>
          <a:picLocks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33350" y="1145857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129</xdr:row>
      <xdr:rowOff>95250</xdr:rowOff>
    </xdr:from>
    <xdr:to>
      <xdr:col>0</xdr:col>
      <xdr:colOff>1209675</xdr:colOff>
      <xdr:row>129</xdr:row>
      <xdr:rowOff>819150</xdr:rowOff>
    </xdr:to>
    <xdr:pic>
      <xdr:nvPicPr>
        <xdr:cNvPr id="1148" name="Immagine 260"/>
        <xdr:cNvPicPr>
          <a:picLocks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33350" y="1155001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130</xdr:row>
      <xdr:rowOff>95250</xdr:rowOff>
    </xdr:from>
    <xdr:to>
      <xdr:col>0</xdr:col>
      <xdr:colOff>1209675</xdr:colOff>
      <xdr:row>130</xdr:row>
      <xdr:rowOff>819150</xdr:rowOff>
    </xdr:to>
    <xdr:pic>
      <xdr:nvPicPr>
        <xdr:cNvPr id="1149" name="Immagine 262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33350" y="1164145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131</xdr:row>
      <xdr:rowOff>95250</xdr:rowOff>
    </xdr:from>
    <xdr:to>
      <xdr:col>0</xdr:col>
      <xdr:colOff>1209675</xdr:colOff>
      <xdr:row>131</xdr:row>
      <xdr:rowOff>819150</xdr:rowOff>
    </xdr:to>
    <xdr:pic>
      <xdr:nvPicPr>
        <xdr:cNvPr id="1150" name="Immagine 264"/>
        <xdr:cNvPicPr>
          <a:picLocks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33350" y="1173289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132</xdr:row>
      <xdr:rowOff>95250</xdr:rowOff>
    </xdr:from>
    <xdr:to>
      <xdr:col>0</xdr:col>
      <xdr:colOff>1209675</xdr:colOff>
      <xdr:row>132</xdr:row>
      <xdr:rowOff>819150</xdr:rowOff>
    </xdr:to>
    <xdr:pic>
      <xdr:nvPicPr>
        <xdr:cNvPr id="1151" name="Immagine 270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133350" y="1182433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133</xdr:row>
      <xdr:rowOff>95250</xdr:rowOff>
    </xdr:from>
    <xdr:to>
      <xdr:col>0</xdr:col>
      <xdr:colOff>1209675</xdr:colOff>
      <xdr:row>133</xdr:row>
      <xdr:rowOff>819150</xdr:rowOff>
    </xdr:to>
    <xdr:pic>
      <xdr:nvPicPr>
        <xdr:cNvPr id="1152" name="Immagine 272"/>
        <xdr:cNvPicPr>
          <a:picLocks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33350" y="1191577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134</xdr:row>
      <xdr:rowOff>95250</xdr:rowOff>
    </xdr:from>
    <xdr:to>
      <xdr:col>0</xdr:col>
      <xdr:colOff>1209675</xdr:colOff>
      <xdr:row>134</xdr:row>
      <xdr:rowOff>819150</xdr:rowOff>
    </xdr:to>
    <xdr:pic>
      <xdr:nvPicPr>
        <xdr:cNvPr id="1153" name="Immagine 274"/>
        <xdr:cNvPicPr>
          <a:picLocks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33350" y="1200721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135</xdr:row>
      <xdr:rowOff>95250</xdr:rowOff>
    </xdr:from>
    <xdr:to>
      <xdr:col>0</xdr:col>
      <xdr:colOff>1209675</xdr:colOff>
      <xdr:row>135</xdr:row>
      <xdr:rowOff>819150</xdr:rowOff>
    </xdr:to>
    <xdr:pic>
      <xdr:nvPicPr>
        <xdr:cNvPr id="1154" name="Immagine 276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33350" y="1209865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136</xdr:row>
      <xdr:rowOff>95250</xdr:rowOff>
    </xdr:from>
    <xdr:to>
      <xdr:col>0</xdr:col>
      <xdr:colOff>1209675</xdr:colOff>
      <xdr:row>136</xdr:row>
      <xdr:rowOff>819150</xdr:rowOff>
    </xdr:to>
    <xdr:pic>
      <xdr:nvPicPr>
        <xdr:cNvPr id="1155" name="Immagine 280"/>
        <xdr:cNvPicPr>
          <a:picLocks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33350" y="1219009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137</xdr:row>
      <xdr:rowOff>95250</xdr:rowOff>
    </xdr:from>
    <xdr:to>
      <xdr:col>0</xdr:col>
      <xdr:colOff>1209675</xdr:colOff>
      <xdr:row>137</xdr:row>
      <xdr:rowOff>819150</xdr:rowOff>
    </xdr:to>
    <xdr:pic>
      <xdr:nvPicPr>
        <xdr:cNvPr id="1156" name="Immagine 282"/>
        <xdr:cNvPicPr>
          <a:picLocks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33350" y="1228153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138</xdr:row>
      <xdr:rowOff>0</xdr:rowOff>
    </xdr:from>
    <xdr:to>
      <xdr:col>0</xdr:col>
      <xdr:colOff>1209675</xdr:colOff>
      <xdr:row>138</xdr:row>
      <xdr:rowOff>723900</xdr:rowOff>
    </xdr:to>
    <xdr:pic>
      <xdr:nvPicPr>
        <xdr:cNvPr id="1157" name="Immagine 284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133350" y="12363450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138</xdr:row>
      <xdr:rowOff>95250</xdr:rowOff>
    </xdr:from>
    <xdr:to>
      <xdr:col>0</xdr:col>
      <xdr:colOff>1209675</xdr:colOff>
      <xdr:row>138</xdr:row>
      <xdr:rowOff>819150</xdr:rowOff>
    </xdr:to>
    <xdr:pic>
      <xdr:nvPicPr>
        <xdr:cNvPr id="1158" name="Immagine 286"/>
        <xdr:cNvPicPr>
          <a:picLocks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33350" y="1237297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139</xdr:row>
      <xdr:rowOff>95250</xdr:rowOff>
    </xdr:from>
    <xdr:to>
      <xdr:col>0</xdr:col>
      <xdr:colOff>1209675</xdr:colOff>
      <xdr:row>139</xdr:row>
      <xdr:rowOff>819150</xdr:rowOff>
    </xdr:to>
    <xdr:pic>
      <xdr:nvPicPr>
        <xdr:cNvPr id="1159" name="Immagine 288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33350" y="1246441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140</xdr:row>
      <xdr:rowOff>95250</xdr:rowOff>
    </xdr:from>
    <xdr:to>
      <xdr:col>0</xdr:col>
      <xdr:colOff>1209675</xdr:colOff>
      <xdr:row>140</xdr:row>
      <xdr:rowOff>819150</xdr:rowOff>
    </xdr:to>
    <xdr:pic>
      <xdr:nvPicPr>
        <xdr:cNvPr id="1160" name="Immagine 290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33350" y="1255585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141</xdr:row>
      <xdr:rowOff>95250</xdr:rowOff>
    </xdr:from>
    <xdr:to>
      <xdr:col>0</xdr:col>
      <xdr:colOff>1209675</xdr:colOff>
      <xdr:row>141</xdr:row>
      <xdr:rowOff>819150</xdr:rowOff>
    </xdr:to>
    <xdr:pic>
      <xdr:nvPicPr>
        <xdr:cNvPr id="1161" name="Immagine 292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33350" y="1264729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142</xdr:row>
      <xdr:rowOff>95250</xdr:rowOff>
    </xdr:from>
    <xdr:to>
      <xdr:col>0</xdr:col>
      <xdr:colOff>1209675</xdr:colOff>
      <xdr:row>142</xdr:row>
      <xdr:rowOff>819150</xdr:rowOff>
    </xdr:to>
    <xdr:pic>
      <xdr:nvPicPr>
        <xdr:cNvPr id="1162" name="Immagine 294"/>
        <xdr:cNvPicPr>
          <a:picLocks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33350" y="1273873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143</xdr:row>
      <xdr:rowOff>95250</xdr:rowOff>
    </xdr:from>
    <xdr:to>
      <xdr:col>0</xdr:col>
      <xdr:colOff>1209675</xdr:colOff>
      <xdr:row>143</xdr:row>
      <xdr:rowOff>819150</xdr:rowOff>
    </xdr:to>
    <xdr:pic>
      <xdr:nvPicPr>
        <xdr:cNvPr id="1163" name="Immagine 296"/>
        <xdr:cNvPicPr>
          <a:picLocks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33350" y="1283017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144</xdr:row>
      <xdr:rowOff>95250</xdr:rowOff>
    </xdr:from>
    <xdr:to>
      <xdr:col>0</xdr:col>
      <xdr:colOff>1209675</xdr:colOff>
      <xdr:row>144</xdr:row>
      <xdr:rowOff>819150</xdr:rowOff>
    </xdr:to>
    <xdr:pic>
      <xdr:nvPicPr>
        <xdr:cNvPr id="1164" name="Immagine 298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33350" y="1292161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145</xdr:row>
      <xdr:rowOff>95250</xdr:rowOff>
    </xdr:from>
    <xdr:to>
      <xdr:col>0</xdr:col>
      <xdr:colOff>1209675</xdr:colOff>
      <xdr:row>145</xdr:row>
      <xdr:rowOff>819150</xdr:rowOff>
    </xdr:to>
    <xdr:pic>
      <xdr:nvPicPr>
        <xdr:cNvPr id="1165" name="Immagine 300"/>
        <xdr:cNvPicPr>
          <a:picLocks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33350" y="1301305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146</xdr:row>
      <xdr:rowOff>95250</xdr:rowOff>
    </xdr:from>
    <xdr:to>
      <xdr:col>0</xdr:col>
      <xdr:colOff>1209675</xdr:colOff>
      <xdr:row>146</xdr:row>
      <xdr:rowOff>819150</xdr:rowOff>
    </xdr:to>
    <xdr:pic>
      <xdr:nvPicPr>
        <xdr:cNvPr id="1166" name="Immagine 302"/>
        <xdr:cNvPicPr>
          <a:picLocks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33350" y="1310449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147</xdr:row>
      <xdr:rowOff>95250</xdr:rowOff>
    </xdr:from>
    <xdr:to>
      <xdr:col>0</xdr:col>
      <xdr:colOff>1209675</xdr:colOff>
      <xdr:row>147</xdr:row>
      <xdr:rowOff>819150</xdr:rowOff>
    </xdr:to>
    <xdr:pic>
      <xdr:nvPicPr>
        <xdr:cNvPr id="1167" name="Immagine 304"/>
        <xdr:cNvPicPr>
          <a:picLocks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33350" y="1319593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148</xdr:row>
      <xdr:rowOff>95250</xdr:rowOff>
    </xdr:from>
    <xdr:to>
      <xdr:col>0</xdr:col>
      <xdr:colOff>1209675</xdr:colOff>
      <xdr:row>148</xdr:row>
      <xdr:rowOff>819150</xdr:rowOff>
    </xdr:to>
    <xdr:pic>
      <xdr:nvPicPr>
        <xdr:cNvPr id="1168" name="Immagine 308"/>
        <xdr:cNvPicPr>
          <a:picLocks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33350" y="1328737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149</xdr:row>
      <xdr:rowOff>95250</xdr:rowOff>
    </xdr:from>
    <xdr:to>
      <xdr:col>0</xdr:col>
      <xdr:colOff>1209675</xdr:colOff>
      <xdr:row>149</xdr:row>
      <xdr:rowOff>819150</xdr:rowOff>
    </xdr:to>
    <xdr:pic>
      <xdr:nvPicPr>
        <xdr:cNvPr id="1169" name="Immagine 310"/>
        <xdr:cNvPicPr>
          <a:picLocks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33350" y="1337881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150</xdr:row>
      <xdr:rowOff>95250</xdr:rowOff>
    </xdr:from>
    <xdr:to>
      <xdr:col>0</xdr:col>
      <xdr:colOff>1209675</xdr:colOff>
      <xdr:row>150</xdr:row>
      <xdr:rowOff>819150</xdr:rowOff>
    </xdr:to>
    <xdr:pic>
      <xdr:nvPicPr>
        <xdr:cNvPr id="1170" name="Immagine 312"/>
        <xdr:cNvPicPr>
          <a:picLocks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33350" y="1347025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151</xdr:row>
      <xdr:rowOff>95250</xdr:rowOff>
    </xdr:from>
    <xdr:to>
      <xdr:col>0</xdr:col>
      <xdr:colOff>1209675</xdr:colOff>
      <xdr:row>151</xdr:row>
      <xdr:rowOff>819150</xdr:rowOff>
    </xdr:to>
    <xdr:pic>
      <xdr:nvPicPr>
        <xdr:cNvPr id="1171" name="Immagine 314"/>
        <xdr:cNvPicPr>
          <a:picLocks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33350" y="1356169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152</xdr:row>
      <xdr:rowOff>9525</xdr:rowOff>
    </xdr:from>
    <xdr:to>
      <xdr:col>0</xdr:col>
      <xdr:colOff>1285875</xdr:colOff>
      <xdr:row>152</xdr:row>
      <xdr:rowOff>2362200</xdr:rowOff>
    </xdr:to>
    <xdr:pic>
      <xdr:nvPicPr>
        <xdr:cNvPr id="1172" name="Picture 443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9525" y="136445625"/>
          <a:ext cx="12763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153</xdr:row>
      <xdr:rowOff>9525</xdr:rowOff>
    </xdr:from>
    <xdr:to>
      <xdr:col>0</xdr:col>
      <xdr:colOff>1476375</xdr:colOff>
      <xdr:row>153</xdr:row>
      <xdr:rowOff>2362200</xdr:rowOff>
    </xdr:to>
    <xdr:pic>
      <xdr:nvPicPr>
        <xdr:cNvPr id="1173" name="Picture 2324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9525" y="1373695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154</xdr:row>
      <xdr:rowOff>9525</xdr:rowOff>
    </xdr:from>
    <xdr:to>
      <xdr:col>0</xdr:col>
      <xdr:colOff>1476375</xdr:colOff>
      <xdr:row>154</xdr:row>
      <xdr:rowOff>2219325</xdr:rowOff>
    </xdr:to>
    <xdr:pic>
      <xdr:nvPicPr>
        <xdr:cNvPr id="1174" name="Picture 2436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9525" y="1382839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155</xdr:row>
      <xdr:rowOff>9525</xdr:rowOff>
    </xdr:from>
    <xdr:to>
      <xdr:col>1</xdr:col>
      <xdr:colOff>0</xdr:colOff>
      <xdr:row>155</xdr:row>
      <xdr:rowOff>819150</xdr:rowOff>
    </xdr:to>
    <xdr:pic>
      <xdr:nvPicPr>
        <xdr:cNvPr id="1175" name="Picture 2461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9525" y="139198350"/>
          <a:ext cx="1466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156</xdr:row>
      <xdr:rowOff>9525</xdr:rowOff>
    </xdr:from>
    <xdr:to>
      <xdr:col>0</xdr:col>
      <xdr:colOff>1476375</xdr:colOff>
      <xdr:row>156</xdr:row>
      <xdr:rowOff>2362200</xdr:rowOff>
    </xdr:to>
    <xdr:pic>
      <xdr:nvPicPr>
        <xdr:cNvPr id="1176" name="Picture 2462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9525" y="1401127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157</xdr:row>
      <xdr:rowOff>9525</xdr:rowOff>
    </xdr:from>
    <xdr:to>
      <xdr:col>0</xdr:col>
      <xdr:colOff>1476375</xdr:colOff>
      <xdr:row>157</xdr:row>
      <xdr:rowOff>2362200</xdr:rowOff>
    </xdr:to>
    <xdr:pic>
      <xdr:nvPicPr>
        <xdr:cNvPr id="1177" name="Picture 2474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9525" y="1410271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158</xdr:row>
      <xdr:rowOff>9525</xdr:rowOff>
    </xdr:from>
    <xdr:to>
      <xdr:col>0</xdr:col>
      <xdr:colOff>1476375</xdr:colOff>
      <xdr:row>158</xdr:row>
      <xdr:rowOff>2362200</xdr:rowOff>
    </xdr:to>
    <xdr:pic>
      <xdr:nvPicPr>
        <xdr:cNvPr id="1178" name="Picture 2475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9525" y="1419415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866775</xdr:rowOff>
    </xdr:from>
    <xdr:to>
      <xdr:col>0</xdr:col>
      <xdr:colOff>1466850</xdr:colOff>
      <xdr:row>159</xdr:row>
      <xdr:rowOff>857250</xdr:rowOff>
    </xdr:to>
    <xdr:pic>
      <xdr:nvPicPr>
        <xdr:cNvPr id="1179" name="Picture 2476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14279880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38100</xdr:rowOff>
    </xdr:from>
    <xdr:to>
      <xdr:col>0</xdr:col>
      <xdr:colOff>1419225</xdr:colOff>
      <xdr:row>160</xdr:row>
      <xdr:rowOff>771525</xdr:rowOff>
    </xdr:to>
    <xdr:pic>
      <xdr:nvPicPr>
        <xdr:cNvPr id="1180" name="Picture 2515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0" y="143798925"/>
          <a:ext cx="14192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161</xdr:row>
      <xdr:rowOff>9525</xdr:rowOff>
    </xdr:from>
    <xdr:to>
      <xdr:col>0</xdr:col>
      <xdr:colOff>1476375</xdr:colOff>
      <xdr:row>161</xdr:row>
      <xdr:rowOff>2362200</xdr:rowOff>
    </xdr:to>
    <xdr:pic>
      <xdr:nvPicPr>
        <xdr:cNvPr id="1181" name="Picture 2580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9525" y="1446847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162</xdr:row>
      <xdr:rowOff>9525</xdr:rowOff>
    </xdr:from>
    <xdr:to>
      <xdr:col>0</xdr:col>
      <xdr:colOff>1476375</xdr:colOff>
      <xdr:row>162</xdr:row>
      <xdr:rowOff>2362200</xdr:rowOff>
    </xdr:to>
    <xdr:pic>
      <xdr:nvPicPr>
        <xdr:cNvPr id="1182" name="Picture 2627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9525" y="1455991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163</xdr:row>
      <xdr:rowOff>9525</xdr:rowOff>
    </xdr:from>
    <xdr:to>
      <xdr:col>0</xdr:col>
      <xdr:colOff>1476375</xdr:colOff>
      <xdr:row>163</xdr:row>
      <xdr:rowOff>2362200</xdr:rowOff>
    </xdr:to>
    <xdr:pic>
      <xdr:nvPicPr>
        <xdr:cNvPr id="1183" name="Picture 2632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9525" y="1465135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164</xdr:row>
      <xdr:rowOff>9525</xdr:rowOff>
    </xdr:from>
    <xdr:to>
      <xdr:col>0</xdr:col>
      <xdr:colOff>1476375</xdr:colOff>
      <xdr:row>164</xdr:row>
      <xdr:rowOff>2362200</xdr:rowOff>
    </xdr:to>
    <xdr:pic>
      <xdr:nvPicPr>
        <xdr:cNvPr id="1184" name="Picture 2640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9525" y="1474279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165</xdr:row>
      <xdr:rowOff>9525</xdr:rowOff>
    </xdr:from>
    <xdr:to>
      <xdr:col>0</xdr:col>
      <xdr:colOff>1476375</xdr:colOff>
      <xdr:row>165</xdr:row>
      <xdr:rowOff>2362200</xdr:rowOff>
    </xdr:to>
    <xdr:pic>
      <xdr:nvPicPr>
        <xdr:cNvPr id="1185" name="Picture 2703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9525" y="1483423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166</xdr:row>
      <xdr:rowOff>9525</xdr:rowOff>
    </xdr:from>
    <xdr:to>
      <xdr:col>0</xdr:col>
      <xdr:colOff>1476375</xdr:colOff>
      <xdr:row>166</xdr:row>
      <xdr:rowOff>2362200</xdr:rowOff>
    </xdr:to>
    <xdr:pic>
      <xdr:nvPicPr>
        <xdr:cNvPr id="1186" name="Picture 2768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9525" y="1492567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167</xdr:row>
      <xdr:rowOff>9525</xdr:rowOff>
    </xdr:from>
    <xdr:to>
      <xdr:col>0</xdr:col>
      <xdr:colOff>1476375</xdr:colOff>
      <xdr:row>167</xdr:row>
      <xdr:rowOff>2362200</xdr:rowOff>
    </xdr:to>
    <xdr:pic>
      <xdr:nvPicPr>
        <xdr:cNvPr id="1187" name="Picture 3194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9525" y="1501711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168</xdr:row>
      <xdr:rowOff>9525</xdr:rowOff>
    </xdr:from>
    <xdr:to>
      <xdr:col>0</xdr:col>
      <xdr:colOff>1476375</xdr:colOff>
      <xdr:row>168</xdr:row>
      <xdr:rowOff>2362200</xdr:rowOff>
    </xdr:to>
    <xdr:pic>
      <xdr:nvPicPr>
        <xdr:cNvPr id="1188" name="Picture 3203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9525" y="1510855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169</xdr:row>
      <xdr:rowOff>9525</xdr:rowOff>
    </xdr:from>
    <xdr:to>
      <xdr:col>0</xdr:col>
      <xdr:colOff>1476375</xdr:colOff>
      <xdr:row>169</xdr:row>
      <xdr:rowOff>2362200</xdr:rowOff>
    </xdr:to>
    <xdr:pic>
      <xdr:nvPicPr>
        <xdr:cNvPr id="1189" name="Picture 3204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9525" y="1519999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170</xdr:row>
      <xdr:rowOff>9525</xdr:rowOff>
    </xdr:from>
    <xdr:to>
      <xdr:col>0</xdr:col>
      <xdr:colOff>1476375</xdr:colOff>
      <xdr:row>170</xdr:row>
      <xdr:rowOff>2362200</xdr:rowOff>
    </xdr:to>
    <xdr:pic>
      <xdr:nvPicPr>
        <xdr:cNvPr id="1190" name="Picture 3207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9525" y="152914350"/>
          <a:ext cx="1466850" cy="904875"/>
        </a:xfrm>
        <a:prstGeom prst="rect">
          <a:avLst/>
        </a:prstGeom>
        <a:solidFill>
          <a:srgbClr val="ED7D3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171</xdr:row>
      <xdr:rowOff>9525</xdr:rowOff>
    </xdr:from>
    <xdr:to>
      <xdr:col>0</xdr:col>
      <xdr:colOff>1476375</xdr:colOff>
      <xdr:row>171</xdr:row>
      <xdr:rowOff>2362200</xdr:rowOff>
    </xdr:to>
    <xdr:pic>
      <xdr:nvPicPr>
        <xdr:cNvPr id="1191" name="Picture 3210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9525" y="1538287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172</xdr:row>
      <xdr:rowOff>9525</xdr:rowOff>
    </xdr:from>
    <xdr:to>
      <xdr:col>0</xdr:col>
      <xdr:colOff>1476375</xdr:colOff>
      <xdr:row>172</xdr:row>
      <xdr:rowOff>2362200</xdr:rowOff>
    </xdr:to>
    <xdr:pic>
      <xdr:nvPicPr>
        <xdr:cNvPr id="1192" name="Picture 3211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9525" y="1547431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173</xdr:row>
      <xdr:rowOff>9525</xdr:rowOff>
    </xdr:from>
    <xdr:to>
      <xdr:col>0</xdr:col>
      <xdr:colOff>1476375</xdr:colOff>
      <xdr:row>173</xdr:row>
      <xdr:rowOff>2362200</xdr:rowOff>
    </xdr:to>
    <xdr:pic>
      <xdr:nvPicPr>
        <xdr:cNvPr id="1193" name="Picture 3213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9525" y="1556575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174</xdr:row>
      <xdr:rowOff>9525</xdr:rowOff>
    </xdr:from>
    <xdr:to>
      <xdr:col>0</xdr:col>
      <xdr:colOff>1476375</xdr:colOff>
      <xdr:row>174</xdr:row>
      <xdr:rowOff>2362200</xdr:rowOff>
    </xdr:to>
    <xdr:pic>
      <xdr:nvPicPr>
        <xdr:cNvPr id="1194" name="Picture 3219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9525" y="1565719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175</xdr:row>
      <xdr:rowOff>9525</xdr:rowOff>
    </xdr:from>
    <xdr:to>
      <xdr:col>0</xdr:col>
      <xdr:colOff>1476375</xdr:colOff>
      <xdr:row>175</xdr:row>
      <xdr:rowOff>2362200</xdr:rowOff>
    </xdr:to>
    <xdr:pic>
      <xdr:nvPicPr>
        <xdr:cNvPr id="1195" name="Picture 3252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9525" y="1574863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176</xdr:row>
      <xdr:rowOff>9525</xdr:rowOff>
    </xdr:from>
    <xdr:to>
      <xdr:col>0</xdr:col>
      <xdr:colOff>1476375</xdr:colOff>
      <xdr:row>176</xdr:row>
      <xdr:rowOff>2362200</xdr:rowOff>
    </xdr:to>
    <xdr:pic>
      <xdr:nvPicPr>
        <xdr:cNvPr id="1196" name="Picture 3256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9525" y="1584007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177</xdr:row>
      <xdr:rowOff>9525</xdr:rowOff>
    </xdr:from>
    <xdr:to>
      <xdr:col>0</xdr:col>
      <xdr:colOff>1476375</xdr:colOff>
      <xdr:row>177</xdr:row>
      <xdr:rowOff>2362200</xdr:rowOff>
    </xdr:to>
    <xdr:pic>
      <xdr:nvPicPr>
        <xdr:cNvPr id="1197" name="Picture 3259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9525" y="1593151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178</xdr:row>
      <xdr:rowOff>9525</xdr:rowOff>
    </xdr:from>
    <xdr:to>
      <xdr:col>0</xdr:col>
      <xdr:colOff>1476375</xdr:colOff>
      <xdr:row>178</xdr:row>
      <xdr:rowOff>2362200</xdr:rowOff>
    </xdr:to>
    <xdr:pic>
      <xdr:nvPicPr>
        <xdr:cNvPr id="1198" name="Picture 3260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9525" y="1602295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179</xdr:row>
      <xdr:rowOff>9525</xdr:rowOff>
    </xdr:from>
    <xdr:to>
      <xdr:col>0</xdr:col>
      <xdr:colOff>1476375</xdr:colOff>
      <xdr:row>179</xdr:row>
      <xdr:rowOff>2362200</xdr:rowOff>
    </xdr:to>
    <xdr:pic>
      <xdr:nvPicPr>
        <xdr:cNvPr id="1199" name="Picture 3269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9525" y="1611439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180</xdr:row>
      <xdr:rowOff>9525</xdr:rowOff>
    </xdr:from>
    <xdr:to>
      <xdr:col>0</xdr:col>
      <xdr:colOff>1476375</xdr:colOff>
      <xdr:row>180</xdr:row>
      <xdr:rowOff>2362200</xdr:rowOff>
    </xdr:to>
    <xdr:pic>
      <xdr:nvPicPr>
        <xdr:cNvPr id="1200" name="Picture 3275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9525" y="1620583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181</xdr:row>
      <xdr:rowOff>9525</xdr:rowOff>
    </xdr:from>
    <xdr:to>
      <xdr:col>0</xdr:col>
      <xdr:colOff>1476375</xdr:colOff>
      <xdr:row>181</xdr:row>
      <xdr:rowOff>2362200</xdr:rowOff>
    </xdr:to>
    <xdr:pic>
      <xdr:nvPicPr>
        <xdr:cNvPr id="1201" name="Picture 3302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9525" y="1629727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182</xdr:row>
      <xdr:rowOff>9525</xdr:rowOff>
    </xdr:from>
    <xdr:to>
      <xdr:col>0</xdr:col>
      <xdr:colOff>1476375</xdr:colOff>
      <xdr:row>182</xdr:row>
      <xdr:rowOff>2362200</xdr:rowOff>
    </xdr:to>
    <xdr:pic>
      <xdr:nvPicPr>
        <xdr:cNvPr id="1202" name="Picture 3464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9525" y="1638871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183</xdr:row>
      <xdr:rowOff>9525</xdr:rowOff>
    </xdr:from>
    <xdr:to>
      <xdr:col>0</xdr:col>
      <xdr:colOff>1390650</xdr:colOff>
      <xdr:row>183</xdr:row>
      <xdr:rowOff>2362200</xdr:rowOff>
    </xdr:to>
    <xdr:pic>
      <xdr:nvPicPr>
        <xdr:cNvPr id="1203" name="Picture 3474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9525" y="164801550"/>
          <a:ext cx="13811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184</xdr:row>
      <xdr:rowOff>9525</xdr:rowOff>
    </xdr:from>
    <xdr:to>
      <xdr:col>0</xdr:col>
      <xdr:colOff>1390650</xdr:colOff>
      <xdr:row>184</xdr:row>
      <xdr:rowOff>2362200</xdr:rowOff>
    </xdr:to>
    <xdr:pic>
      <xdr:nvPicPr>
        <xdr:cNvPr id="1204" name="Picture 3475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9525" y="165715950"/>
          <a:ext cx="13811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185</xdr:row>
      <xdr:rowOff>9525</xdr:rowOff>
    </xdr:from>
    <xdr:to>
      <xdr:col>0</xdr:col>
      <xdr:colOff>1390650</xdr:colOff>
      <xdr:row>185</xdr:row>
      <xdr:rowOff>2362200</xdr:rowOff>
    </xdr:to>
    <xdr:pic>
      <xdr:nvPicPr>
        <xdr:cNvPr id="1205" name="Picture 3477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9525" y="166630350"/>
          <a:ext cx="13811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186</xdr:row>
      <xdr:rowOff>9525</xdr:rowOff>
    </xdr:from>
    <xdr:to>
      <xdr:col>0</xdr:col>
      <xdr:colOff>1009650</xdr:colOff>
      <xdr:row>186</xdr:row>
      <xdr:rowOff>2362200</xdr:rowOff>
    </xdr:to>
    <xdr:pic>
      <xdr:nvPicPr>
        <xdr:cNvPr id="1206" name="Picture 3496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9525" y="167544750"/>
          <a:ext cx="10001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187</xdr:row>
      <xdr:rowOff>9525</xdr:rowOff>
    </xdr:from>
    <xdr:to>
      <xdr:col>0</xdr:col>
      <xdr:colOff>1476375</xdr:colOff>
      <xdr:row>187</xdr:row>
      <xdr:rowOff>2362200</xdr:rowOff>
    </xdr:to>
    <xdr:pic>
      <xdr:nvPicPr>
        <xdr:cNvPr id="1207" name="Picture 3497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9525" y="1684591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188</xdr:row>
      <xdr:rowOff>9525</xdr:rowOff>
    </xdr:from>
    <xdr:to>
      <xdr:col>0</xdr:col>
      <xdr:colOff>1476375</xdr:colOff>
      <xdr:row>188</xdr:row>
      <xdr:rowOff>2362200</xdr:rowOff>
    </xdr:to>
    <xdr:pic>
      <xdr:nvPicPr>
        <xdr:cNvPr id="1208" name="Picture 3498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9525" y="1693735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189</xdr:row>
      <xdr:rowOff>9525</xdr:rowOff>
    </xdr:from>
    <xdr:to>
      <xdr:col>0</xdr:col>
      <xdr:colOff>1476375</xdr:colOff>
      <xdr:row>189</xdr:row>
      <xdr:rowOff>2362200</xdr:rowOff>
    </xdr:to>
    <xdr:pic>
      <xdr:nvPicPr>
        <xdr:cNvPr id="1209" name="Picture 3499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9525" y="1702879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190</xdr:row>
      <xdr:rowOff>9525</xdr:rowOff>
    </xdr:from>
    <xdr:to>
      <xdr:col>0</xdr:col>
      <xdr:colOff>1476375</xdr:colOff>
      <xdr:row>190</xdr:row>
      <xdr:rowOff>2362200</xdr:rowOff>
    </xdr:to>
    <xdr:pic>
      <xdr:nvPicPr>
        <xdr:cNvPr id="1210" name="Picture 3502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9525" y="1712023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191</xdr:row>
      <xdr:rowOff>9525</xdr:rowOff>
    </xdr:from>
    <xdr:to>
      <xdr:col>0</xdr:col>
      <xdr:colOff>1476375</xdr:colOff>
      <xdr:row>191</xdr:row>
      <xdr:rowOff>2362200</xdr:rowOff>
    </xdr:to>
    <xdr:pic>
      <xdr:nvPicPr>
        <xdr:cNvPr id="1211" name="Picture 3505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9525" y="1721167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192</xdr:row>
      <xdr:rowOff>9525</xdr:rowOff>
    </xdr:from>
    <xdr:to>
      <xdr:col>0</xdr:col>
      <xdr:colOff>1476375</xdr:colOff>
      <xdr:row>192</xdr:row>
      <xdr:rowOff>2362200</xdr:rowOff>
    </xdr:to>
    <xdr:pic>
      <xdr:nvPicPr>
        <xdr:cNvPr id="1212" name="Picture 3527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9525" y="1730311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193</xdr:row>
      <xdr:rowOff>9525</xdr:rowOff>
    </xdr:from>
    <xdr:to>
      <xdr:col>0</xdr:col>
      <xdr:colOff>1476375</xdr:colOff>
      <xdr:row>193</xdr:row>
      <xdr:rowOff>2362200</xdr:rowOff>
    </xdr:to>
    <xdr:pic>
      <xdr:nvPicPr>
        <xdr:cNvPr id="1213" name="Picture 3528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9525" y="1739455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194</xdr:row>
      <xdr:rowOff>9525</xdr:rowOff>
    </xdr:from>
    <xdr:to>
      <xdr:col>0</xdr:col>
      <xdr:colOff>1476375</xdr:colOff>
      <xdr:row>194</xdr:row>
      <xdr:rowOff>2362200</xdr:rowOff>
    </xdr:to>
    <xdr:pic>
      <xdr:nvPicPr>
        <xdr:cNvPr id="1214" name="Picture 3534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9525" y="1748599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195</xdr:row>
      <xdr:rowOff>9525</xdr:rowOff>
    </xdr:from>
    <xdr:to>
      <xdr:col>0</xdr:col>
      <xdr:colOff>1476375</xdr:colOff>
      <xdr:row>195</xdr:row>
      <xdr:rowOff>2362200</xdr:rowOff>
    </xdr:to>
    <xdr:pic>
      <xdr:nvPicPr>
        <xdr:cNvPr id="1215" name="Picture 3535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9525" y="17577435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196</xdr:row>
      <xdr:rowOff>9525</xdr:rowOff>
    </xdr:from>
    <xdr:to>
      <xdr:col>0</xdr:col>
      <xdr:colOff>1143000</xdr:colOff>
      <xdr:row>196</xdr:row>
      <xdr:rowOff>2362200</xdr:rowOff>
    </xdr:to>
    <xdr:pic>
      <xdr:nvPicPr>
        <xdr:cNvPr id="1216" name="Picture 3601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9525" y="176688750"/>
          <a:ext cx="11334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26</xdr:row>
      <xdr:rowOff>104775</xdr:rowOff>
    </xdr:from>
    <xdr:to>
      <xdr:col>0</xdr:col>
      <xdr:colOff>1343025</xdr:colOff>
      <xdr:row>26</xdr:row>
      <xdr:rowOff>828675</xdr:rowOff>
    </xdr:to>
    <xdr:pic>
      <xdr:nvPicPr>
        <xdr:cNvPr id="1217" name="Immagine 1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266700" y="21326475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62</xdr:row>
      <xdr:rowOff>161925</xdr:rowOff>
    </xdr:from>
    <xdr:to>
      <xdr:col>0</xdr:col>
      <xdr:colOff>1304925</xdr:colOff>
      <xdr:row>62</xdr:row>
      <xdr:rowOff>876300</xdr:rowOff>
    </xdr:to>
    <xdr:pic>
      <xdr:nvPicPr>
        <xdr:cNvPr id="1218" name="Immagine 229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" y="54302025"/>
          <a:ext cx="10763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1000125</xdr:colOff>
      <xdr:row>197</xdr:row>
      <xdr:rowOff>904875</xdr:rowOff>
    </xdr:to>
    <xdr:pic>
      <xdr:nvPicPr>
        <xdr:cNvPr id="1219" name="Picture 3496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0" y="177593625"/>
          <a:ext cx="10001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</xdr:row>
      <xdr:rowOff>38100</xdr:rowOff>
    </xdr:from>
    <xdr:to>
      <xdr:col>0</xdr:col>
      <xdr:colOff>1419225</xdr:colOff>
      <xdr:row>60</xdr:row>
      <xdr:rowOff>838200</xdr:rowOff>
    </xdr:to>
    <xdr:pic>
      <xdr:nvPicPr>
        <xdr:cNvPr id="1220" name="Immagine 255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133350" y="52349400"/>
          <a:ext cx="12858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ca Crugnola" refreshedDate="46077.530940046294" createdVersion="8" refreshedVersion="8" minRefreshableVersion="3" recordCount="195">
  <cacheSource type="worksheet">
    <worksheetSource ref="B4:J199" sheet="STOCK"/>
  </cacheSource>
  <cacheFields count="9">
    <cacheField name="MP" numFmtId="0">
      <sharedItems/>
    </cacheField>
    <cacheField name="COLORE" numFmtId="0">
      <sharedItems/>
    </cacheField>
    <cacheField name="ARTICOLO" numFmtId="0">
      <sharedItems containsBlank="1"/>
    </cacheField>
    <cacheField name="DESCRIZIONE COLORE" numFmtId="0">
      <sharedItems/>
    </cacheField>
    <cacheField name="DESCRIZIONE LINEA" numFmtId="0">
      <sharedItems count="9">
        <s v="Apparel Man"/>
        <s v="Shoes Man"/>
        <s v="Apparel Woman"/>
        <s v="Shoes Woman"/>
        <s v="Apparel Acc.Man"/>
        <s v="Gym Shoes Man"/>
        <s v="Leather Man"/>
        <s v="Leather Woman"/>
        <s v="T-SHIRT"/>
      </sharedItems>
    </cacheField>
    <cacheField name="DESCRIZIONE" numFmtId="0">
      <sharedItems containsBlank="1" count="33">
        <s v="Jersey"/>
        <s v="Knitwear"/>
        <s v="Shirts"/>
        <s v="CASUAL"/>
        <s v="FORMALE"/>
        <s v="SNEAKER"/>
        <s v="Denim"/>
        <s v="Dresses/Jumpsuits"/>
        <s v="Pants"/>
        <s v="Skirt"/>
        <s v="Top"/>
        <s v="GOMMA"/>
        <s v="Ties"/>
        <s v="Coat"/>
        <s v="Denim Pants"/>
        <s v="Pantalone"/>
        <s v="Polo"/>
        <s v="Sweatshirt"/>
        <s v="T-Shirt"/>
        <s v="Tops"/>
        <s v="Formal Shirt"/>
        <s v="SNEAKER PELLE"/>
        <s v="CINTURE H 35"/>
        <s v="PORTACHIAVI"/>
        <s v="SCARPA PELLE"/>
        <s v="SCARPA TESSUTO"/>
        <s v="Cocktail Dress"/>
        <s v="Day Dress"/>
        <s v="Mini Skirt"/>
        <s v="CINTURE H 40"/>
        <s v="SNEAKER TESSUTO"/>
        <s v="Garment Dyed"/>
        <m/>
      </sharedItems>
    </cacheField>
    <cacheField name="QTY" numFmtId="0">
      <sharedItems containsSemiMixedTypes="0" containsString="0" containsNumber="1" containsInteger="1" minValue="0" maxValue="330"/>
    </cacheField>
    <cacheField name="RETAIL PRICE" numFmtId="0">
      <sharedItems containsString="0" containsBlank="1" containsNumber="1" containsInteger="1" minValue="0" maxValue="3865"/>
    </cacheField>
    <cacheField name="TOTAL RETAIL" numFmtId="0">
      <sharedItems containsSemiMixedTypes="0" containsString="0" containsNumber="1" containsInteger="1" minValue="0" maxValue="1567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5">
  <r>
    <s v="GWYGAZG7BST"/>
    <s v="S9000"/>
    <s v="GWYGAZG7BSTS9000"/>
    <s v="variante abbinata"/>
    <x v="0"/>
    <x v="0"/>
    <n v="20"/>
    <n v="1005"/>
    <n v="20100"/>
  </r>
  <r>
    <s v="G9WL3ZFU77G"/>
    <s v="HR3JM"/>
    <s v="G9WL3ZFU77GHR3JM"/>
    <s v="OCCHI/BOCCHE F.ROSSO"/>
    <x v="0"/>
    <x v="0"/>
    <n v="22"/>
    <n v="890"/>
    <n v="19580"/>
  </r>
  <r>
    <s v="G9UJ0ZHS7ES"/>
    <s v="HR2QF"/>
    <s v="G9UJ0ZHS7ESHR2QF"/>
    <s v="CAMOUFLAGE F.BORDEAU"/>
    <x v="0"/>
    <x v="0"/>
    <n v="18"/>
    <n v="1005"/>
    <n v="18090"/>
  </r>
  <r>
    <s v="G9WI6TFU77G"/>
    <s v="HN3GE"/>
    <s v="G9WI6TFU77GHN3GE"/>
    <s v="DGTV2DREAM FDO.NERO"/>
    <x v="0"/>
    <x v="0"/>
    <n v="20"/>
    <n v="780"/>
    <n v="15600"/>
  </r>
  <r>
    <s v="G9VD1ZFU77G"/>
    <s v="R0369"/>
    <s v="G9VD1ZFU77GR0369"/>
    <s v="BORDEAUX"/>
    <x v="0"/>
    <x v="0"/>
    <n v="19"/>
    <n v="1625"/>
    <n v="30875"/>
  </r>
  <r>
    <s v="G8NY5ZG7BRY"/>
    <s v="S9000"/>
    <s v="G8NY5ZG7BRYS9000"/>
    <s v="variante abbinata"/>
    <x v="0"/>
    <x v="0"/>
    <n v="3"/>
    <n v="780"/>
    <n v="2340"/>
  </r>
  <r>
    <s v="G8NP4THU7IE"/>
    <s v="HN3FK"/>
    <s v="G8NP4THU7IEHN3FK"/>
    <s v="D&amp;G TV FDO.NERO"/>
    <x v="0"/>
    <x v="0"/>
    <n v="11"/>
    <n v="620"/>
    <n v="6820"/>
  </r>
  <r>
    <s v="GXO09TJCVB4"/>
    <s v="S9000"/>
    <s v="GXO09TJCVB4S9000"/>
    <s v="variante abbinata"/>
    <x v="0"/>
    <x v="1"/>
    <n v="6"/>
    <n v="1960"/>
    <n v="11760"/>
  </r>
  <r>
    <s v="G5AR5TFP1HR"/>
    <s v="X0804"/>
    <s v="G5AR5TFP1HRX0804"/>
    <s v="STAMPA"/>
    <x v="0"/>
    <x v="2"/>
    <n v="6"/>
    <n v="665"/>
    <n v="3990"/>
  </r>
  <r>
    <s v="CS1700A1037"/>
    <s v="80999"/>
    <s v="CS1700A103780999"/>
    <s v="NERO"/>
    <x v="1"/>
    <x v="3"/>
    <n v="4"/>
    <n v="760"/>
    <n v="3040"/>
  </r>
  <r>
    <s v="A60283A8M24"/>
    <s v="80999"/>
    <s v="A60283A8M2480999"/>
    <s v="NERO"/>
    <x v="1"/>
    <x v="4"/>
    <n v="15"/>
    <n v="1290"/>
    <n v="19350"/>
  </r>
  <r>
    <s v="A10703AQ796"/>
    <s v="80526"/>
    <s v="A10703AQ79680526"/>
    <s v="PAVONE"/>
    <x v="1"/>
    <x v="4"/>
    <n v="11"/>
    <n v="780"/>
    <n v="8580"/>
  </r>
  <r>
    <s v="A10703AQ796"/>
    <s v="80526"/>
    <s v="A10703AQ79680526"/>
    <s v="PAVONE"/>
    <x v="1"/>
    <x v="4"/>
    <n v="11"/>
    <n v="780"/>
    <n v="8580"/>
  </r>
  <r>
    <s v="A50486AE928"/>
    <s v="80999"/>
    <s v="A50486AE92880999"/>
    <s v="NERO"/>
    <x v="1"/>
    <x v="4"/>
    <n v="42"/>
    <n v="780"/>
    <n v="32760"/>
  </r>
  <r>
    <s v="A50486AE928"/>
    <s v="8I359"/>
    <s v="A50486AE9288I359"/>
    <s v="ROSSO INTENSO"/>
    <x v="1"/>
    <x v="4"/>
    <n v="8"/>
    <n v="780"/>
    <n v="6240"/>
  </r>
  <r>
    <s v="A50274AA351"/>
    <s v="80999"/>
    <s v="A50274AA35180999"/>
    <s v="NERO"/>
    <x v="1"/>
    <x v="4"/>
    <n v="7"/>
    <n v="730"/>
    <n v="5110"/>
  </r>
  <r>
    <s v="A50274AA351"/>
    <s v="80999"/>
    <s v="A50274AA35180999"/>
    <s v="NERO"/>
    <x v="1"/>
    <x v="4"/>
    <n v="7"/>
    <n v="730"/>
    <n v="5110"/>
  </r>
  <r>
    <s v="CS1538AH164"/>
    <s v="8B979"/>
    <s v="CS1538AH1648B979"/>
    <s v="NERO/ARGENTO"/>
    <x v="1"/>
    <x v="5"/>
    <n v="9"/>
    <n v="730"/>
    <n v="6570"/>
  </r>
  <r>
    <s v="CS1761AI235"/>
    <s v="8M941"/>
    <s v="CS1761AI2358M941"/>
    <s v="STAMPA LEOPARDO"/>
    <x v="1"/>
    <x v="5"/>
    <n v="0"/>
    <m/>
    <n v="0"/>
  </r>
  <r>
    <s v="CS1791AQ342"/>
    <s v="8H763"/>
    <s v="CS1791AQ3428H763"/>
    <s v="PERLACEO"/>
    <x v="1"/>
    <x v="5"/>
    <n v="6"/>
    <n v="780"/>
    <n v="4680"/>
  </r>
  <r>
    <s v="CS1900AQ009"/>
    <s v="89689"/>
    <s v="CS1900AQ00989689"/>
    <s v="ROSSO/BIANCO"/>
    <x v="1"/>
    <x v="5"/>
    <n v="13"/>
    <n v="620"/>
    <n v="8060"/>
  </r>
  <r>
    <s v="CS1713AJ607"/>
    <s v="HA35C"/>
    <s v="CS1713AJ607HA35C"/>
    <s v="STELLE FDO.PANNA"/>
    <x v="1"/>
    <x v="5"/>
    <n v="13"/>
    <n v="665"/>
    <n v="8645"/>
  </r>
  <r>
    <s v="CS1713AJ607"/>
    <s v="HN36C"/>
    <s v="CS1713AJ607HN36C"/>
    <s v="STELLE FDO.NERO"/>
    <x v="1"/>
    <x v="5"/>
    <n v="6"/>
    <n v="665"/>
    <n v="3990"/>
  </r>
  <r>
    <s v="FTAH6DG8GJ0"/>
    <s v="S9001"/>
    <s v="FTAH6DG8GJ0S9001"/>
    <s v="variante abbinata"/>
    <x v="2"/>
    <x v="6"/>
    <n v="16"/>
    <n v="1115"/>
    <n v="17840"/>
  </r>
  <r>
    <s v="FTAIADG8FX9"/>
    <s v="S9001"/>
    <s v="FTAIADG8FX9S9001"/>
    <s v="variante abbinata"/>
    <x v="2"/>
    <x v="6"/>
    <n v="17"/>
    <n v="1005"/>
    <n v="17085"/>
  </r>
  <r>
    <s v="F6AWWTFURGT"/>
    <s v="R0046"/>
    <s v="F6AWWTFURGTR0046"/>
    <s v="BORDEAUX MEDIO"/>
    <x v="2"/>
    <x v="7"/>
    <n v="15"/>
    <n v="2185"/>
    <n v="32775"/>
  </r>
  <r>
    <s v="F6ZA7TFUUAY"/>
    <s v="F0441"/>
    <s v="F6ZA7TFUUAYF0441"/>
    <s v="LILLA"/>
    <x v="2"/>
    <x v="7"/>
    <n v="8"/>
    <n v="1515"/>
    <n v="12120"/>
  </r>
  <r>
    <s v="F6P8ZTGDZ50"/>
    <s v="S9000"/>
    <s v="F6P8ZTGDZ50S9000"/>
    <s v="variante abbinata"/>
    <x v="2"/>
    <x v="7"/>
    <n v="17"/>
    <n v="1740"/>
    <n v="29580"/>
  </r>
  <r>
    <s v="F6D3STFURDV"/>
    <s v="F0733"/>
    <s v="F6D3STFURDVF0733"/>
    <s v="FUXIA"/>
    <x v="2"/>
    <x v="7"/>
    <n v="12"/>
    <n v="1290"/>
    <n v="15480"/>
  </r>
  <r>
    <s v="F6D3OTFURDV"/>
    <s v="F0733"/>
    <s v="F6D3OTFURDVF0733"/>
    <s v="FUXIA"/>
    <x v="2"/>
    <x v="7"/>
    <n v="15"/>
    <n v="1290"/>
    <n v="19350"/>
  </r>
  <r>
    <s v="F6P6ZTGDZ49"/>
    <s v="S9000"/>
    <s v="F6P6ZTGDZ49S9000"/>
    <s v="variante abbinata"/>
    <x v="2"/>
    <x v="7"/>
    <n v="13"/>
    <n v="1515"/>
    <n v="19695"/>
  </r>
  <r>
    <s v="F6H1VTFMMFQ"/>
    <s v="S8030"/>
    <s v="F6H1VTFMMFQS8030"/>
    <s v="FANTASIA (NON STAMPA"/>
    <x v="2"/>
    <x v="7"/>
    <n v="9"/>
    <n v="1515"/>
    <n v="13635"/>
  </r>
  <r>
    <s v="F9L05TFU77G"/>
    <s v="N0000"/>
    <s v="F9L05TFU77GN0000"/>
    <s v="NERO"/>
    <x v="2"/>
    <x v="0"/>
    <n v="58"/>
    <n v="665"/>
    <n v="38570"/>
  </r>
  <r>
    <s v="F9P18TFU77G"/>
    <s v="W0800"/>
    <s v="F9P18TFU77GW0800"/>
    <s v="BIANCO OTTICO"/>
    <x v="2"/>
    <x v="0"/>
    <n v="54"/>
    <n v="780"/>
    <n v="42120"/>
  </r>
  <r>
    <s v="F9J59ZG7BDY"/>
    <s v="N0000"/>
    <s v="F9J59ZG7BDYN0000"/>
    <s v="NERO"/>
    <x v="2"/>
    <x v="0"/>
    <n v="28"/>
    <n v="2745"/>
    <n v="76860"/>
  </r>
  <r>
    <s v="F9I81TG7YOP"/>
    <s v="S9000"/>
    <s v="F9I81TG7YOPS9000"/>
    <s v="variante abbinata"/>
    <x v="2"/>
    <x v="0"/>
    <n v="34"/>
    <n v="1005"/>
    <n v="34170"/>
  </r>
  <r>
    <s v="F9E14ZFU7DU"/>
    <s v="S8290"/>
    <s v="F9E14ZFU7DUS8290"/>
    <s v="MELANGE GRIGI"/>
    <x v="2"/>
    <x v="0"/>
    <n v="21"/>
    <n v="3305"/>
    <n v="69405"/>
  </r>
  <r>
    <s v="F8S85THU7H8"/>
    <s v="N0000"/>
    <s v="F8S85THU7H8N0000"/>
    <s v="NERO"/>
    <x v="2"/>
    <x v="0"/>
    <n v="79"/>
    <n v="560"/>
    <n v="44240"/>
  </r>
  <r>
    <s v="F8S88THU7H8"/>
    <s v="N0000"/>
    <s v="F8S88THU7H8N0000"/>
    <s v="NERO"/>
    <x v="2"/>
    <x v="0"/>
    <n v="65"/>
    <n v="445"/>
    <n v="28925"/>
  </r>
  <r>
    <s v="F8P13THU7H8"/>
    <s v="HW3GJ"/>
    <s v="F8P13THU7H8HW3GJ"/>
    <s v="DG TV2 FDO.BIANCO"/>
    <x v="2"/>
    <x v="0"/>
    <n v="49"/>
    <n v="620"/>
    <n v="30380"/>
  </r>
  <r>
    <s v="F8L34TFI7S3"/>
    <s v="HN1MM"/>
    <s v="F8L34TFI7S3HN1MM"/>
    <s v="BRING ME FDO.NERO"/>
    <x v="2"/>
    <x v="0"/>
    <n v="8"/>
    <n v="390"/>
    <n v="3120"/>
  </r>
  <r>
    <s v="F8L99TFI7S8"/>
    <s v="HG1PP"/>
    <s v="F8L99TFI7S8HG1PP"/>
    <s v="HAVANITY F.GIALLINO"/>
    <x v="2"/>
    <x v="0"/>
    <n v="67"/>
    <n v="390"/>
    <n v="26130"/>
  </r>
  <r>
    <s v="F8M00TFI7SC"/>
    <s v="HG1OU"/>
    <s v="F8M00TFI7SCHG1OU"/>
    <s v="ITALIA FDO.GIALLO"/>
    <x v="2"/>
    <x v="0"/>
    <n v="47"/>
    <n v="330"/>
    <n v="15510"/>
  </r>
  <r>
    <s v="F8H67ZG7RDH"/>
    <s v="W0800"/>
    <s v="F8H67ZG7RDHW0800"/>
    <s v="BIANCO OTTICO"/>
    <x v="2"/>
    <x v="0"/>
    <n v="13"/>
    <n v="725"/>
    <n v="9425"/>
  </r>
  <r>
    <s v="F8G93TFU7EQ"/>
    <s v="S8290"/>
    <s v="F8G93TFU7EQS8290"/>
    <s v="MELANGE GRIGI"/>
    <x v="2"/>
    <x v="0"/>
    <n v="8"/>
    <n v="645"/>
    <n v="5160"/>
  </r>
  <r>
    <s v="FXE90TJCMO9"/>
    <s v="S9000"/>
    <s v="FXE90TJCMO9S9000"/>
    <s v="variante abbinata"/>
    <x v="2"/>
    <x v="1"/>
    <n v="3"/>
    <n v="3865"/>
    <n v="11595"/>
  </r>
  <r>
    <s v="FXE92TJCMP2"/>
    <s v="S9000"/>
    <s v="FXE92TJCMP2S9000"/>
    <s v="variante abbinata"/>
    <x v="2"/>
    <x v="1"/>
    <n v="3"/>
    <n v="2525"/>
    <n v="7575"/>
  </r>
  <r>
    <s v="I41AKWJFMA7"/>
    <s v="S9000"/>
    <s v="I41AKWJFMA7S9000"/>
    <s v="variante abbinata"/>
    <x v="2"/>
    <x v="1"/>
    <n v="10"/>
    <n v="2075"/>
    <n v="20750"/>
  </r>
  <r>
    <s v="FIL65KF46E1"/>
    <s v="S8250"/>
    <s v="FIL65KF46E1S8250"/>
    <s v="MELANGE ROSSI-BORDEA"/>
    <x v="2"/>
    <x v="1"/>
    <n v="18"/>
    <n v="1005"/>
    <n v="18090"/>
  </r>
  <r>
    <s v="FIC63KF46E3"/>
    <s v="S9006"/>
    <s v="FIC63KF46E3S9006"/>
    <s v="variante abbinata"/>
    <x v="2"/>
    <x v="1"/>
    <n v="19"/>
    <n v="980"/>
    <n v="18620"/>
  </r>
  <r>
    <s v="FTCCKTFUSQ8"/>
    <s v="FA441"/>
    <s v="FTCCKTFUSQ8FA441"/>
    <s v="LILLA"/>
    <x v="2"/>
    <x v="8"/>
    <n v="33"/>
    <n v="780"/>
    <n v="25740"/>
  </r>
  <r>
    <s v="F5O52TGDZ60"/>
    <s v="S9002"/>
    <s v="F5O52TGDZ60S9002"/>
    <s v="variante abbinata"/>
    <x v="2"/>
    <x v="2"/>
    <n v="13"/>
    <n v="1115"/>
    <n v="14495"/>
  </r>
  <r>
    <s v="F4B4ATGDZ52"/>
    <s v="S9000"/>
    <s v="F4B4ATGDZ52S9000"/>
    <s v="variante abbinata"/>
    <x v="2"/>
    <x v="9"/>
    <n v="50"/>
    <n v="730"/>
    <n v="36500"/>
  </r>
  <r>
    <s v="F4BOPTFURDV"/>
    <s v="V0234"/>
    <s v="F4BOPTFURDVV0234"/>
    <s v="VERDE ACQUA"/>
    <x v="2"/>
    <x v="9"/>
    <n v="20"/>
    <n v="615"/>
    <n v="12300"/>
  </r>
  <r>
    <s v="F4BOPTFURDV"/>
    <s v="V0336"/>
    <s v="F4BOPTFURDVV0336"/>
    <s v="VERDE MELA"/>
    <x v="2"/>
    <x v="9"/>
    <n v="19"/>
    <n v="615"/>
    <n v="11685"/>
  </r>
  <r>
    <s v="F4CB7TFJOBI"/>
    <s v="S8350"/>
    <s v="F4CB7TFJOBIS8350"/>
    <s v="JACQUARD"/>
    <x v="2"/>
    <x v="9"/>
    <n v="9"/>
    <n v="1005"/>
    <n v="9045"/>
  </r>
  <r>
    <s v="F74R1TG7WVC"/>
    <s v="S9000"/>
    <s v="F74R1TG7WVCS9000"/>
    <s v="variante abbinata"/>
    <x v="2"/>
    <x v="10"/>
    <n v="11"/>
    <n v="780"/>
    <n v="8580"/>
  </r>
  <r>
    <s v="CT0756AQ065"/>
    <s v="89690"/>
    <s v="CT0756AQ06589690"/>
    <s v="NERO/BIANCO"/>
    <x v="3"/>
    <x v="3"/>
    <n v="6"/>
    <n v="1115"/>
    <n v="6690"/>
  </r>
  <r>
    <s v="CT0756AQ065"/>
    <s v="89697"/>
    <s v="CT0756AQ06589697"/>
    <s v="BIANCO/NERO"/>
    <x v="3"/>
    <x v="3"/>
    <n v="3"/>
    <n v="1115"/>
    <n v="3345"/>
  </r>
  <r>
    <s v="CQ0332AX059"/>
    <s v="80999"/>
    <s v="CQ0332AX05980999"/>
    <s v="NERO"/>
    <x v="3"/>
    <x v="4"/>
    <n v="0"/>
    <m/>
    <n v="0"/>
  </r>
  <r>
    <s v="CG0310AZ084"/>
    <s v="HAV64"/>
    <s v="CG0310AZ084HAV64"/>
    <s v="WOW FDO.PANNA"/>
    <x v="3"/>
    <x v="4"/>
    <n v="4"/>
    <n v="665"/>
    <n v="2660"/>
  </r>
  <r>
    <s v="CD0556AB407"/>
    <s v="8R144"/>
    <s v="CD0556AB4078R144"/>
    <s v="TWEED 1/MORO"/>
    <x v="3"/>
    <x v="4"/>
    <n v="2"/>
    <n v="665"/>
    <n v="1330"/>
  </r>
  <r>
    <s v="CT0574AK908"/>
    <s v="8B956"/>
    <s v="CT0574AK9088B956"/>
    <s v="NERO/NERO"/>
    <x v="3"/>
    <x v="4"/>
    <n v="7"/>
    <n v="665"/>
    <n v="4655"/>
  </r>
  <r>
    <s v="CG0359AJ290"/>
    <s v="80999"/>
    <s v="CG0359AJ29080999"/>
    <s v="NERO"/>
    <x v="3"/>
    <x v="4"/>
    <n v="5"/>
    <n v="645"/>
    <n v="3225"/>
  </r>
  <r>
    <s v="CU0503AZ693"/>
    <s v="HNT42"/>
    <s v="CU0503AZ693HNT42"/>
    <s v="FIORELLINI F.NERO"/>
    <x v="3"/>
    <x v="4"/>
    <n v="3"/>
    <n v="1515"/>
    <n v="4545"/>
  </r>
  <r>
    <s v="CG0170AE631"/>
    <s v="80997"/>
    <s v="CG0170AE63180997"/>
    <s v="ORO"/>
    <x v="3"/>
    <x v="4"/>
    <n v="4"/>
    <n v="1115"/>
    <n v="4460"/>
  </r>
  <r>
    <s v="CW0132AJ257"/>
    <s v="8B956"/>
    <s v="CW0132AJ2578B956"/>
    <s v="NERO/NERO"/>
    <x v="3"/>
    <x v="11"/>
    <n v="4"/>
    <n v="445"/>
    <n v="1780"/>
  </r>
  <r>
    <s v="CW0132AJ257"/>
    <s v="8B956"/>
    <s v="CW0132AJ2578B956"/>
    <s v="NERO/NERO"/>
    <x v="3"/>
    <x v="11"/>
    <n v="0"/>
    <m/>
    <n v="0"/>
  </r>
  <r>
    <s v="CW0096AU833"/>
    <s v="80999"/>
    <s v="CW0096AU83380999"/>
    <s v="NERO"/>
    <x v="3"/>
    <x v="11"/>
    <n v="4"/>
    <n v="445"/>
    <n v="1780"/>
  </r>
  <r>
    <s v="CK1978AQ342"/>
    <s v="80997"/>
    <s v="CK1978AQ34280997"/>
    <s v="ORO"/>
    <x v="3"/>
    <x v="5"/>
    <n v="5"/>
    <n v="780"/>
    <n v="3900"/>
  </r>
  <r>
    <s v="CK1791AQ495"/>
    <s v="8H420"/>
    <s v="CK1791AQ4958H420"/>
    <s v="FUCSIA"/>
    <x v="3"/>
    <x v="5"/>
    <n v="0"/>
    <m/>
    <n v="0"/>
  </r>
  <r>
    <s v="CK1544AZ745"/>
    <s v="HWF57"/>
    <s v="CK1544AZ745HWF57"/>
    <s v="SCRITTE FDO.BIANCO"/>
    <x v="3"/>
    <x v="5"/>
    <n v="14"/>
    <n v="1005"/>
    <n v="14070"/>
  </r>
  <r>
    <s v="CK1665AK291"/>
    <s v="89689"/>
    <s v="CK1665AK29189689"/>
    <s v="ROSSO/BIANCO"/>
    <x v="3"/>
    <x v="5"/>
    <n v="4"/>
    <n v="780"/>
    <n v="3120"/>
  </r>
  <r>
    <s v="CK1545AW461"/>
    <s v="89875"/>
    <s v="CK1545AW46189875"/>
    <s v="MARRONE/NERO"/>
    <x v="3"/>
    <x v="5"/>
    <n v="5"/>
    <n v="505"/>
    <n v="2525"/>
  </r>
  <r>
    <s v="CK1545AW461"/>
    <s v="89875"/>
    <s v="CK1545AW46189875"/>
    <s v="MARRONE/NERO"/>
    <x v="3"/>
    <x v="5"/>
    <n v="5"/>
    <n v="505"/>
    <n v="2525"/>
  </r>
  <r>
    <s v="CK1645AZ561"/>
    <s v="89854"/>
    <s v="CK1645AZ56189854"/>
    <s v="ROSSO/NERO"/>
    <x v="3"/>
    <x v="5"/>
    <n v="9"/>
    <n v="665"/>
    <n v="5985"/>
  </r>
  <r>
    <s v="GT149EFJ1FU"/>
    <s v="S8350"/>
    <s v="GT149EFJ1FUS8350"/>
    <s v="JACQUARD"/>
    <x v="4"/>
    <x v="12"/>
    <n v="5"/>
    <n v="170"/>
    <n v="850"/>
  </r>
  <r>
    <s v="GT149EFJMZE"/>
    <s v="S8350"/>
    <s v="GT149EFJMZES8350"/>
    <s v="JACQUARD"/>
    <x v="4"/>
    <x v="12"/>
    <n v="8"/>
    <n v="170"/>
    <n v="1360"/>
  </r>
  <r>
    <s v="GT149EFRMC5"/>
    <s v="S8051"/>
    <s v="GT149EFRMC5S8051"/>
    <s v="RIGATO"/>
    <x v="4"/>
    <x v="12"/>
    <n v="6"/>
    <n v="170"/>
    <n v="1020"/>
  </r>
  <r>
    <s v="G018MZGEMA0"/>
    <s v="N0000"/>
    <s v="G018MZGEMA0N0000"/>
    <s v="NERO"/>
    <x v="0"/>
    <x v="13"/>
    <n v="12"/>
    <n v="2525"/>
    <n v="30300"/>
  </r>
  <r>
    <s v="G007STFU3QZ"/>
    <s v="S8292"/>
    <s v="G007STFU3QZS8292"/>
    <s v="MELANGE GRIGI"/>
    <x v="0"/>
    <x v="13"/>
    <n v="1"/>
    <n v="2185"/>
    <n v="2185"/>
  </r>
  <r>
    <s v="G018KTGEM73"/>
    <s v="B0665"/>
    <s v="G018KTGEM73B0665"/>
    <s v="BLU SCURISSIMO 1"/>
    <x v="0"/>
    <x v="13"/>
    <n v="11"/>
    <n v="1680"/>
    <n v="18480"/>
  </r>
  <r>
    <s v="GYJDADG8IU2"/>
    <s v="S9001"/>
    <s v="GYJDADG8IU2S9001"/>
    <s v="variante abbinata"/>
    <x v="0"/>
    <x v="14"/>
    <n v="0"/>
    <m/>
    <n v="0"/>
  </r>
  <r>
    <s v="GVXQHTG7I6V"/>
    <s v="B0665"/>
    <s v="GVXQHTG7I6VB0665"/>
    <s v="BLU SCURISSIMO 1"/>
    <x v="0"/>
    <x v="15"/>
    <n v="0"/>
    <m/>
    <n v="0"/>
  </r>
  <r>
    <s v="GVXQHTG7L8K"/>
    <s v="HA4BQ"/>
    <s v="GVXQHTG7L8KHA4BQ"/>
    <s v="DARK SIDE FDO.PANNA"/>
    <x v="0"/>
    <x v="15"/>
    <n v="1"/>
    <n v="890"/>
    <n v="890"/>
  </r>
  <r>
    <s v="GVXQHTG7M1B"/>
    <s v="S8290"/>
    <s v="GVXQHTG7M1BS8290"/>
    <s v="MELANGE GRIGI"/>
    <x v="0"/>
    <x v="15"/>
    <n v="0"/>
    <n v="0"/>
    <n v="0"/>
  </r>
  <r>
    <s v="GVXQHTG7I6V"/>
    <s v="S8292"/>
    <s v="GVXQHTG7I6VS8292"/>
    <s v="MELANGE GRIGI"/>
    <x v="0"/>
    <x v="15"/>
    <n v="0"/>
    <n v="0"/>
    <n v="0"/>
  </r>
  <r>
    <s v="GVXQHTG7I8H"/>
    <s v="S9000"/>
    <s v="GVXQHTG7I8HS9000"/>
    <s v="variante abbinata"/>
    <x v="0"/>
    <x v="15"/>
    <n v="13"/>
    <n v="665"/>
    <n v="8645"/>
  </r>
  <r>
    <s v="GY1KATG7WQN"/>
    <s v="S9017"/>
    <s v="GY1KATG7WQNS9017"/>
    <s v="VARIANTE ABBINATA"/>
    <x v="0"/>
    <x v="15"/>
    <n v="2"/>
    <n v="390"/>
    <n v="780"/>
  </r>
  <r>
    <s v="G8KI2TG8P76"/>
    <s v="B3681"/>
    <s v="G8KI2TG8P76B3681"/>
    <s v="BLU SCURISSIMO 5"/>
    <x v="0"/>
    <x v="16"/>
    <n v="1"/>
    <n v="510"/>
    <n v="510"/>
  </r>
  <r>
    <s v="G8KI2TG8P76"/>
    <s v="N0000"/>
    <s v="G8KI2TG8P76N0000"/>
    <s v="NERO"/>
    <x v="0"/>
    <x v="16"/>
    <n v="1"/>
    <n v="510"/>
    <n v="510"/>
  </r>
  <r>
    <s v="G8KI2ZG7L8M"/>
    <s v="W0800"/>
    <s v="G8KI2ZG7L8MW0800"/>
    <s v="BIANCO OTTICO"/>
    <x v="0"/>
    <x v="16"/>
    <n v="2"/>
    <n v="555"/>
    <n v="1110"/>
  </r>
  <r>
    <s v="G9AIUTG7I8F"/>
    <s v="S9000"/>
    <s v="G9AIUTG7I8FS9000"/>
    <s v="variante abbinata"/>
    <x v="0"/>
    <x v="17"/>
    <n v="15"/>
    <n v="730"/>
    <n v="10950"/>
  </r>
  <r>
    <s v="G9AIUTG7I8F"/>
    <s v="S9000"/>
    <s v="G9AIUTG7I8FS9000"/>
    <s v="variante abbinata"/>
    <x v="0"/>
    <x v="17"/>
    <n v="15"/>
    <n v="730"/>
    <n v="10950"/>
  </r>
  <r>
    <s v="G9ZN5TG7I8G"/>
    <s v="R3722"/>
    <s v="G9ZN5TG7I8GR3722"/>
    <s v="ROSSO FLUO"/>
    <x v="0"/>
    <x v="17"/>
    <n v="16"/>
    <n v="620"/>
    <n v="9920"/>
  </r>
  <r>
    <s v="G9ZN5TG7I8G"/>
    <s v="V3836"/>
    <s v="G9ZN5TG7I8GV3836"/>
    <s v="VERDE CHIARO FLUO"/>
    <x v="0"/>
    <x v="17"/>
    <n v="18"/>
    <n v="620"/>
    <n v="11160"/>
  </r>
  <r>
    <s v="G8RN5TG7L8R"/>
    <s v="N0000"/>
    <s v="G8RN5TG7L8RN0000"/>
    <s v="NERO"/>
    <x v="0"/>
    <x v="18"/>
    <n v="286"/>
    <n v="495"/>
    <n v="141570"/>
  </r>
  <r>
    <s v="G8RN7TG7L8L"/>
    <s v="N0000"/>
    <s v="G8RN7TG7L8LN0000"/>
    <s v="NERO"/>
    <x v="0"/>
    <x v="18"/>
    <n v="19"/>
    <n v="665"/>
    <n v="12635"/>
  </r>
  <r>
    <s v="G8RN7TG7L8Q"/>
    <s v="N0000"/>
    <s v="G8RN7TG7L8QN0000"/>
    <s v="NERO"/>
    <x v="0"/>
    <x v="18"/>
    <n v="20"/>
    <n v="780"/>
    <n v="15600"/>
  </r>
  <r>
    <s v="G8RY9TG7I7J"/>
    <s v="B0665"/>
    <s v="G8RY9TG7I7JB0665"/>
    <s v="BLU SCURISSIMO 1"/>
    <x v="0"/>
    <x v="18"/>
    <n v="282"/>
    <n v="495"/>
    <n v="139590"/>
  </r>
  <r>
    <s v="G8PD7TG7I7W"/>
    <s v="S9001"/>
    <s v="G8PD7TG7I7WS9001"/>
    <s v="variante abbinata"/>
    <x v="0"/>
    <x v="18"/>
    <n v="17"/>
    <n v="620"/>
    <n v="10540"/>
  </r>
  <r>
    <s v="G8QN6TG7I7I"/>
    <s v="S9000"/>
    <s v="G8QN6TG7I7IS9000"/>
    <s v="variante abbinata"/>
    <x v="0"/>
    <x v="18"/>
    <n v="36"/>
    <n v="620"/>
    <n v="22320"/>
  </r>
  <r>
    <s v="G8QN7TG7I7K"/>
    <s v="S9000"/>
    <s v="G8QN7TG7I7KS9000"/>
    <s v="variante abbinata"/>
    <x v="0"/>
    <x v="18"/>
    <n v="44"/>
    <n v="730"/>
    <n v="32120"/>
  </r>
  <r>
    <s v="G8QO0TG7I7D"/>
    <s v="W0800"/>
    <s v="G8QO0TG7I7DW0800"/>
    <s v="BIANCO OTTICO"/>
    <x v="0"/>
    <x v="18"/>
    <n v="310"/>
    <n v="475"/>
    <n v="147250"/>
  </r>
  <r>
    <s v="G8QO0TG7I7E"/>
    <s v="S9000"/>
    <s v="G8QO0TG7I7ES9000"/>
    <s v="variante abbinata"/>
    <x v="0"/>
    <x v="18"/>
    <n v="50"/>
    <n v="665"/>
    <n v="33250"/>
  </r>
  <r>
    <s v="G8QO0TG7I7F"/>
    <s v="S9000"/>
    <s v="G8QO0TG7I7FS9000"/>
    <s v="variante abbinata"/>
    <x v="0"/>
    <x v="18"/>
    <n v="27"/>
    <n v="620"/>
    <n v="16740"/>
  </r>
  <r>
    <s v="G8QO0TG7I7G"/>
    <s v="W0800"/>
    <s v="G8QO0TG7I7GW0800"/>
    <s v="BIANCO OTTICO"/>
    <x v="0"/>
    <x v="18"/>
    <n v="330"/>
    <n v="475"/>
    <n v="156750"/>
  </r>
  <r>
    <s v="G8QO0TG7I7L"/>
    <s v="S9000"/>
    <s v="G8QO0TG7I7LS9000"/>
    <s v="variante abbinata"/>
    <x v="0"/>
    <x v="18"/>
    <n v="17"/>
    <n v="510"/>
    <n v="8670"/>
  </r>
  <r>
    <s v="G8QO0TG7I7L"/>
    <s v="S9000"/>
    <s v="G8QO0TG7I7LS9000"/>
    <s v="variante abbinata"/>
    <x v="0"/>
    <x v="18"/>
    <n v="17"/>
    <n v="510"/>
    <n v="8670"/>
  </r>
  <r>
    <s v="G8HV4TG7F7W"/>
    <s v="HCZ28"/>
    <s v="G8HV4TG7F7WHCZ28"/>
    <s v="DG 62 F.VERDE ACQUA"/>
    <x v="0"/>
    <x v="18"/>
    <n v="6"/>
    <n v="330"/>
    <n v="1980"/>
  </r>
  <r>
    <s v="GXX01TJCVS5"/>
    <s v="R0368"/>
    <s v="GXX01TJCVS5R0368"/>
    <s v="VINACCIA SCURO"/>
    <x v="0"/>
    <x v="19"/>
    <n v="6"/>
    <n v="705"/>
    <n v="4230"/>
  </r>
  <r>
    <s v="GXX01ZJBCCA"/>
    <s v="N2958"/>
    <s v="GXX01ZJBCCAN2958"/>
    <s v="GRIGIO SCURISSIMO 2"/>
    <x v="0"/>
    <x v="19"/>
    <n v="4"/>
    <n v="730"/>
    <n v="2920"/>
  </r>
  <r>
    <s v="GXY01TJFMAN"/>
    <s v="M0131"/>
    <s v="GXY01TJFMANM0131"/>
    <s v="BEIGE"/>
    <x v="0"/>
    <x v="19"/>
    <n v="15"/>
    <n v="780"/>
    <n v="11700"/>
  </r>
  <r>
    <s v="G5MO0TFSEH7"/>
    <s v="HAXAN"/>
    <s v="G5MO0TFSEH7HAXAN"/>
    <s v="DG NERO FDO BCO NAT"/>
    <x v="0"/>
    <x v="20"/>
    <n v="39"/>
    <n v="730"/>
    <n v="28470"/>
  </r>
  <r>
    <s v="G5EJ0ZGH447"/>
    <s v="B1581"/>
    <s v="G5EJ0ZGH447B1581"/>
    <s v="AZZURRO"/>
    <x v="0"/>
    <x v="20"/>
    <n v="2"/>
    <n v="620"/>
    <n v="1240"/>
  </r>
  <r>
    <s v="G5EJ0ZGH447"/>
    <s v="N0000"/>
    <s v="G5EJ0ZGH447N0000"/>
    <s v="NERO"/>
    <x v="0"/>
    <x v="20"/>
    <n v="7"/>
    <n v="620"/>
    <n v="4340"/>
  </r>
  <r>
    <s v="G5EJ1TGH450"/>
    <s v="N0000"/>
    <s v="G5EJ1TGH450N0000"/>
    <s v="NERO"/>
    <x v="0"/>
    <x v="20"/>
    <n v="4"/>
    <n v="665"/>
    <n v="2660"/>
  </r>
  <r>
    <s v="CA0491A9A12"/>
    <s v="89643"/>
    <s v="CA0491A9A1289643"/>
    <s v="BLU/BLU"/>
    <x v="5"/>
    <x v="21"/>
    <n v="20"/>
    <n v="445"/>
    <n v="8900"/>
  </r>
  <r>
    <s v="CA0491A9A12"/>
    <s v="8B956"/>
    <s v="CA0491A9A128B956"/>
    <s v="NERO/NERO"/>
    <x v="5"/>
    <x v="21"/>
    <n v="5"/>
    <n v="445"/>
    <n v="2225"/>
  </r>
  <r>
    <s v="BC3624B5382"/>
    <s v="80999"/>
    <s v="BC3624B538280999"/>
    <s v="NERO"/>
    <x v="6"/>
    <x v="22"/>
    <n v="3"/>
    <n v="535"/>
    <n v="1605"/>
  </r>
  <r>
    <s v="BP2500B9I84"/>
    <s v="8P064"/>
    <s v="BP2500B9I848P064"/>
    <s v="GIA/BIA/GIA-SCR.NERE"/>
    <x v="6"/>
    <x v="23"/>
    <n v="25"/>
    <n v="150"/>
    <n v="3750"/>
  </r>
  <r>
    <s v="BP2500B9I84"/>
    <s v="8P142"/>
    <s v="BP2500B9I848P142"/>
    <s v="BIA/VER/BIA-SCR.NERE"/>
    <x v="6"/>
    <x v="23"/>
    <n v="25"/>
    <n v="150"/>
    <n v="3750"/>
  </r>
  <r>
    <s v="BP2500B9I84"/>
    <s v="8P147"/>
    <s v="BP2500B9I848P147"/>
    <s v="NE/BIA/NE-SCR.ARANCI"/>
    <x v="6"/>
    <x v="23"/>
    <n v="25"/>
    <n v="150"/>
    <n v="3750"/>
  </r>
  <r>
    <s v="A10518BZ630"/>
    <s v="80999"/>
    <s v="A10518BZ63080999"/>
    <s v="NERO"/>
    <x v="1"/>
    <x v="24"/>
    <n v="13"/>
    <n v="730"/>
    <n v="9490"/>
  </r>
  <r>
    <s v="A10518BZ630"/>
    <s v="80999"/>
    <s v="A10518BZ63080999"/>
    <s v="NERO"/>
    <x v="1"/>
    <x v="24"/>
    <n v="13"/>
    <n v="730"/>
    <n v="9490"/>
  </r>
  <r>
    <s v="A50339B9L50"/>
    <s v="80999"/>
    <s v="A50339B9L5080999"/>
    <s v="NERO"/>
    <x v="1"/>
    <x v="25"/>
    <n v="6"/>
    <n v="535"/>
    <n v="3210"/>
  </r>
  <r>
    <s v="CS1494B5696"/>
    <s v="80540"/>
    <s v="CS1494B569680540"/>
    <s v="VERDE BOTTIGLIA"/>
    <x v="1"/>
    <x v="21"/>
    <n v="4"/>
    <n v="555"/>
    <n v="2220"/>
  </r>
  <r>
    <s v="CS1494B5697"/>
    <s v="80653"/>
    <s v="CS1494B569780653"/>
    <s v="BLU NAVY"/>
    <x v="1"/>
    <x v="21"/>
    <n v="3"/>
    <n v="555"/>
    <n v="1665"/>
  </r>
  <r>
    <s v="F0W3YTFM2G8"/>
    <s v="S8030"/>
    <s v="F0W3YTFM2G8S8030"/>
    <s v="FANTASIA (NON STAMPA"/>
    <x v="2"/>
    <x v="13"/>
    <n v="3"/>
    <n v="2410"/>
    <n v="7230"/>
  </r>
  <r>
    <s v="F0W3YTFMRBL"/>
    <s v="S8030"/>
    <s v="F0W3YTFMRBLS8030"/>
    <s v="FANTASIA (NON STAMPA"/>
    <x v="2"/>
    <x v="13"/>
    <n v="5"/>
    <n v="2410"/>
    <n v="12050"/>
  </r>
  <r>
    <s v="F6AVZTFSA4X"/>
    <s v="HSYJN"/>
    <s v="F6AVZTFSA4XHSYJN"/>
    <s v="LEO NERO FDO ROSSO"/>
    <x v="2"/>
    <x v="26"/>
    <n v="6"/>
    <n v="1850"/>
    <n v="11100"/>
  </r>
  <r>
    <s v="F6GI5TFR5YY"/>
    <s v="S9000"/>
    <s v="F6GI5TFR5YYS9000"/>
    <s v="variante abbinata"/>
    <x v="2"/>
    <x v="26"/>
    <n v="5"/>
    <n v="1740"/>
    <n v="8700"/>
  </r>
  <r>
    <s v="F6H4PTFURDV"/>
    <s v="V0403"/>
    <s v="F6H4PTFURDVV0403"/>
    <s v="VERDE SCURO"/>
    <x v="2"/>
    <x v="26"/>
    <n v="3"/>
    <n v="1625"/>
    <n v="4875"/>
  </r>
  <r>
    <s v="F6H4PTFURDV"/>
    <s v="V0403"/>
    <s v="F6H4PTFURDVV0403"/>
    <s v="VERDE SCURO"/>
    <x v="2"/>
    <x v="26"/>
    <n v="3"/>
    <n v="1625"/>
    <n v="4875"/>
  </r>
  <r>
    <s v="F6A3DTFSRJ9"/>
    <s v="HNT41"/>
    <s v="F6A3DTFSRJ9HNT41"/>
    <s v="MIX FIORI FDO NERO"/>
    <x v="2"/>
    <x v="26"/>
    <n v="4"/>
    <n v="1625"/>
    <n v="6500"/>
  </r>
  <r>
    <s v="F6D3DTFURDV"/>
    <s v="B0076"/>
    <s v="F6D3DTFURDVB0076"/>
    <s v="CARTA DA ZUCCHERO"/>
    <x v="2"/>
    <x v="27"/>
    <n v="3"/>
    <n v="1515"/>
    <n v="4545"/>
  </r>
  <r>
    <s v="F6D3DTFURDV"/>
    <s v="B8966"/>
    <s v="F6D3DTFURDVB8966"/>
    <s v="AZZURRO POLVERE"/>
    <x v="2"/>
    <x v="27"/>
    <n v="3"/>
    <n v="1515"/>
    <n v="4545"/>
  </r>
  <r>
    <s v="F6D3DTFURDV"/>
    <s v="F0986"/>
    <s v="F6D3DTFURDVF0986"/>
    <s v="FUXIA"/>
    <x v="2"/>
    <x v="27"/>
    <n v="4"/>
    <n v="1515"/>
    <n v="6060"/>
  </r>
  <r>
    <s v="F8M68TGDCCM"/>
    <s v="N0000"/>
    <s v="F8M68TGDCCMN0000"/>
    <s v="NERO"/>
    <x v="2"/>
    <x v="18"/>
    <n v="6"/>
    <n v="620"/>
    <n v="3720"/>
  </r>
  <r>
    <s v="F8N08TGDCCE"/>
    <s v="N0000"/>
    <s v="F8N08TGDCCEN0000"/>
    <s v="NERO"/>
    <x v="2"/>
    <x v="18"/>
    <n v="15"/>
    <n v="510"/>
    <n v="7650"/>
  </r>
  <r>
    <s v="F4CE8TFSTBB"/>
    <s v="HSYQN"/>
    <s v="F4CE8TFSTBBHSYQN"/>
    <s v="GIRAFFA NERA F.ROSSO"/>
    <x v="2"/>
    <x v="28"/>
    <n v="10"/>
    <n v="730"/>
    <n v="7300"/>
  </r>
  <r>
    <s v="BE4359B5770"/>
    <s v="80402"/>
    <s v="BE4359B577080402"/>
    <s v="CIPRIA"/>
    <x v="7"/>
    <x v="29"/>
    <n v="20"/>
    <n v="620"/>
    <n v="12400"/>
  </r>
  <r>
    <s v="BE4359B5770"/>
    <s v="80999"/>
    <s v="BE4359B577080999"/>
    <s v="NERO"/>
    <x v="7"/>
    <x v="29"/>
    <n v="18"/>
    <n v="620"/>
    <n v="11160"/>
  </r>
  <r>
    <s v="CK1587AK236"/>
    <s v="8I111"/>
    <s v="CK1587AK2368I111"/>
    <s v="BIANCO/ORO/VIOLA"/>
    <x v="3"/>
    <x v="21"/>
    <n v="9"/>
    <n v="645"/>
    <n v="5805"/>
  </r>
  <r>
    <s v="CK0167B5294"/>
    <s v="80001"/>
    <s v="CK0167B529480001"/>
    <s v="BIANCO"/>
    <x v="3"/>
    <x v="21"/>
    <n v="2"/>
    <n v="555"/>
    <n v="1110"/>
  </r>
  <r>
    <s v="CK2221AG033"/>
    <s v="8D400"/>
    <s v="CK2221AG0338D400"/>
    <s v="FUXIA/BIANCO"/>
    <x v="3"/>
    <x v="30"/>
    <n v="16"/>
    <n v="665"/>
    <n v="10640"/>
  </r>
  <r>
    <s v="CK2221AG033"/>
    <s v="8D400"/>
    <s v="CK2221AG0338D400"/>
    <s v="FUXIA/BIANCO"/>
    <x v="3"/>
    <x v="30"/>
    <n v="16"/>
    <n v="665"/>
    <n v="10640"/>
  </r>
  <r>
    <s v="CK1749AX153"/>
    <s v="8B001"/>
    <s v="CK1749AX1538B001"/>
    <s v="FUXIA/BIANCO"/>
    <x v="3"/>
    <x v="30"/>
    <n v="0"/>
    <m/>
    <n v="0"/>
  </r>
  <r>
    <s v="G31VAPG8K79"/>
    <s v="S9001"/>
    <s v="G31VAPG8K79S9001"/>
    <s v="variante abbinata"/>
    <x v="0"/>
    <x v="6"/>
    <n v="2"/>
    <n v="510"/>
    <n v="1020"/>
  </r>
  <r>
    <s v="GV4SHTG8JR1"/>
    <s v="M1213"/>
    <s v="GV4SHTG8JR1M1213"/>
    <s v="MARRONE"/>
    <x v="0"/>
    <x v="8"/>
    <n v="8"/>
    <n v="1115"/>
    <n v="8920"/>
  </r>
  <r>
    <s v="GVDIXDGF971"/>
    <s v="S9001"/>
    <s v="GVDIXDGF971S9001"/>
    <s v="variante abbinata"/>
    <x v="0"/>
    <x v="6"/>
    <n v="9"/>
    <n v="2520"/>
    <n v="22680"/>
  </r>
  <r>
    <s v="GVK6XDG8ID7"/>
    <s v="S9001"/>
    <s v="GVK6XDG8ID7S9001"/>
    <s v="variante abbinata"/>
    <x v="0"/>
    <x v="6"/>
    <n v="2"/>
    <n v="1625"/>
    <n v="3250"/>
  </r>
  <r>
    <s v="GVKGADG8FP7"/>
    <s v="S9001"/>
    <s v="GVKGADG8FP7S9001"/>
    <s v="variante abbinata"/>
    <x v="0"/>
    <x v="6"/>
    <n v="2"/>
    <n v="1400"/>
    <n v="2800"/>
  </r>
  <r>
    <s v="GVMIMTFIM3A"/>
    <s v="B4943"/>
    <s v="GVMIMTFIM3AB4943"/>
    <s v="BLU"/>
    <x v="0"/>
    <x v="8"/>
    <n v="1"/>
    <n v="1625"/>
    <n v="1625"/>
  </r>
  <r>
    <s v="GVMIMTFIM3A"/>
    <s v="N0000"/>
    <s v="GVMIMTFIM3AN0000"/>
    <s v="NERO"/>
    <x v="0"/>
    <x v="8"/>
    <n v="6"/>
    <n v="1625"/>
    <n v="9750"/>
  </r>
  <r>
    <s v="GVMIMTFIM3A"/>
    <s v="S0997"/>
    <s v="GVMIMTFIM3AS0997"/>
    <s v="ORO"/>
    <x v="0"/>
    <x v="8"/>
    <n v="2"/>
    <n v="1625"/>
    <n v="3250"/>
  </r>
  <r>
    <s v="GVTHXDG8HG1"/>
    <s v="S9001"/>
    <s v="GVTHXDG8HG1S9001"/>
    <s v="variante abbinata"/>
    <x v="0"/>
    <x v="6"/>
    <n v="6"/>
    <n v="1290"/>
    <n v="7740"/>
  </r>
  <r>
    <s v="GW0GLDG8BR2"/>
    <s v="S9001"/>
    <s v="GW0GLDG8BR2S9001"/>
    <s v="variante abbinata"/>
    <x v="0"/>
    <x v="6"/>
    <n v="1"/>
    <n v="995"/>
    <n v="995"/>
  </r>
  <r>
    <s v="GW3JATFUFJU"/>
    <s v="N0000"/>
    <s v="GW3JATFUFJUN0000"/>
    <s v="NERO"/>
    <x v="0"/>
    <x v="8"/>
    <n v="7"/>
    <n v="535"/>
    <n v="3745"/>
  </r>
  <r>
    <s v="GW5AHTFUFJU"/>
    <s v="N0000"/>
    <s v="GW5AHTFUFJUN0000"/>
    <s v="NERO"/>
    <x v="0"/>
    <x v="8"/>
    <n v="2"/>
    <n v="895"/>
    <n v="1790"/>
  </r>
  <r>
    <s v="GW5QATFUWCV"/>
    <s v="N0000"/>
    <s v="GW5QATFUWCVN0000"/>
    <s v="NERO"/>
    <x v="0"/>
    <x v="8"/>
    <n v="14"/>
    <n v="1115"/>
    <n v="15610"/>
  </r>
  <r>
    <s v="GWNYHDG8ET9"/>
    <s v="S9001"/>
    <s v="GWNYHDG8ET9S9001"/>
    <s v="variante abbinata"/>
    <x v="0"/>
    <x v="6"/>
    <n v="10"/>
    <n v="670"/>
    <n v="6700"/>
  </r>
  <r>
    <s v="GWYSLZG8EE9"/>
    <s v="S9001"/>
    <s v="GWYSLZG8EE9S9001"/>
    <s v="variante abbinata"/>
    <x v="0"/>
    <x v="6"/>
    <n v="3"/>
    <n v="1115"/>
    <n v="3345"/>
  </r>
  <r>
    <s v="GY07CDG8BE1"/>
    <s v="S9001"/>
    <s v="GY07CDG8BE1S9001"/>
    <s v="variante abbinata"/>
    <x v="0"/>
    <x v="6"/>
    <n v="15"/>
    <n v="645"/>
    <n v="9675"/>
  </r>
  <r>
    <s v="GY07CDG8DO0"/>
    <s v="S9001"/>
    <s v="GY07CDG8DO0S9001"/>
    <s v="variante abbinata"/>
    <x v="0"/>
    <x v="6"/>
    <n v="1"/>
    <n v="620"/>
    <n v="620"/>
  </r>
  <r>
    <s v="GY07CDG8ED7"/>
    <s v="S9001"/>
    <s v="GY07CDG8ED7S9001"/>
    <s v="variante abbinata"/>
    <x v="0"/>
    <x v="6"/>
    <n v="6"/>
    <n v="645"/>
    <n v="3870"/>
  </r>
  <r>
    <s v="GY07CDG8EV8"/>
    <s v="S9001"/>
    <s v="GY07CDG8EV8S9001"/>
    <s v="variante abbinata"/>
    <x v="0"/>
    <x v="6"/>
    <n v="160"/>
    <n v="880"/>
    <n v="140800"/>
  </r>
  <r>
    <s v="GY07CDG8FS3"/>
    <s v="S9001"/>
    <s v="GY07CDG8FS3S9001"/>
    <s v="variante abbinata"/>
    <x v="0"/>
    <x v="6"/>
    <n v="1"/>
    <n v="890"/>
    <n v="890"/>
  </r>
  <r>
    <s v="GY07CDG8FS5"/>
    <s v="S9001"/>
    <s v="GY07CDG8FS5S9001"/>
    <s v="variante abbinata"/>
    <x v="0"/>
    <x v="6"/>
    <n v="1"/>
    <n v="730"/>
    <n v="730"/>
  </r>
  <r>
    <s v="GY07CDG8GW4"/>
    <s v="N0000"/>
    <s v="GY07CDG8GW4N0000"/>
    <s v="NERO"/>
    <x v="0"/>
    <x v="6"/>
    <n v="0"/>
    <m/>
    <n v="0"/>
  </r>
  <r>
    <s v="GY07CDG8HD0"/>
    <s v="S9001"/>
    <s v="GY07CDG8HD0S9001"/>
    <s v="variante abbinata"/>
    <x v="0"/>
    <x v="6"/>
    <n v="1"/>
    <n v="845"/>
    <n v="845"/>
  </r>
  <r>
    <s v="GY07LDG8CP2"/>
    <s v="S9001"/>
    <s v="GY07LDG8CP2S9001"/>
    <s v="variante abbinata"/>
    <x v="0"/>
    <x v="6"/>
    <n v="1"/>
    <n v="665"/>
    <n v="665"/>
  </r>
  <r>
    <s v="GY07LDG8DM0"/>
    <s v="S9001"/>
    <s v="GY07LDG8DM0S9001"/>
    <s v="variante abbinata"/>
    <x v="0"/>
    <x v="6"/>
    <n v="2"/>
    <n v="620"/>
    <n v="1240"/>
  </r>
  <r>
    <s v="GY07LDG8ER0"/>
    <s v="S9001"/>
    <s v="GY07LDG8ER0S9001"/>
    <s v="variante abbinata"/>
    <x v="0"/>
    <x v="6"/>
    <n v="137"/>
    <n v="1035"/>
    <n v="141795"/>
  </r>
  <r>
    <s v="GY07LDG8ER9"/>
    <s v="S9001"/>
    <s v="GY07LDG8ER9S9001"/>
    <s v="variante abbinata"/>
    <x v="0"/>
    <x v="6"/>
    <n v="0"/>
    <n v="0"/>
    <n v="0"/>
  </r>
  <r>
    <s v="GY07LDG8GM3"/>
    <s v="S9001"/>
    <s v="GY07LDG8GM3S9001"/>
    <s v="variante abbinata"/>
    <x v="0"/>
    <x v="6"/>
    <n v="16"/>
    <n v="560"/>
    <n v="8960"/>
  </r>
  <r>
    <s v="GY07LDG8HE4"/>
    <s v="S9001"/>
    <s v="GY07LDG8HE4S9001"/>
    <s v="variante abbinata"/>
    <x v="0"/>
    <x v="6"/>
    <n v="2"/>
    <n v="730"/>
    <n v="1460"/>
  </r>
  <r>
    <s v="GY07LZG8DL1"/>
    <s v="S9001"/>
    <s v="GY07LZG8DL1S9001"/>
    <s v="variante abbinata"/>
    <x v="0"/>
    <x v="6"/>
    <n v="18"/>
    <n v="620"/>
    <n v="11160"/>
  </r>
  <r>
    <s v="GYC4LDG8DQ4"/>
    <s v="M2826"/>
    <s v="GYC4LDG8DQ4M2826"/>
    <s v="BEIGE CHIARISSIMO"/>
    <x v="0"/>
    <x v="6"/>
    <n v="1"/>
    <n v="725"/>
    <n v="725"/>
  </r>
  <r>
    <s v="GYD2LTG8AR8"/>
    <s v="B0711"/>
    <s v="GYD2LTG8AR8B0711"/>
    <s v="BLU SCURO"/>
    <x v="0"/>
    <x v="8"/>
    <n v="15"/>
    <n v="395"/>
    <n v="5925"/>
  </r>
  <r>
    <s v="GYD2LTG8AR8"/>
    <s v="N0000"/>
    <s v="GYD2LTG8AR8N0000"/>
    <s v="NERO"/>
    <x v="0"/>
    <x v="8"/>
    <n v="2"/>
    <n v="395"/>
    <n v="790"/>
  </r>
  <r>
    <s v="GYD2LTG8AR8"/>
    <s v="B0711"/>
    <s v="GYD2LTG8AR8B0711"/>
    <s v="BLU SCURO"/>
    <x v="0"/>
    <x v="31"/>
    <n v="2"/>
    <n v="395"/>
    <n v="790"/>
  </r>
  <r>
    <s v="GYJCCDG8BE4"/>
    <s v="S9001"/>
    <s v="GYJCCDG8BE4S9001"/>
    <s v="variante abbinata"/>
    <x v="0"/>
    <x v="6"/>
    <n v="0"/>
    <n v="0"/>
    <n v="0"/>
  </r>
  <r>
    <s v="GYJCCDG8CU2"/>
    <s v="S9001"/>
    <s v="GYJCCDG8CU2S9001"/>
    <s v="variante abbinata"/>
    <x v="0"/>
    <x v="6"/>
    <n v="0"/>
    <m/>
    <n v="0"/>
  </r>
  <r>
    <s v="GYJCCDG8EG2"/>
    <s v="S9001"/>
    <s v="GYJCCDG8EG2S9001"/>
    <s v="variante abbinata"/>
    <x v="0"/>
    <x v="6"/>
    <n v="6"/>
    <n v="730"/>
    <n v="4380"/>
  </r>
  <r>
    <s v="GYJCCDG8EH0"/>
    <s v="S9001"/>
    <s v="GYJCCDG8EH0S9001"/>
    <s v="variante abbinata"/>
    <x v="0"/>
    <x v="6"/>
    <n v="1"/>
    <n v="730"/>
    <n v="730"/>
  </r>
  <r>
    <s v="GYJCCDG8FP8"/>
    <s v="S9001"/>
    <s v="GYJCCDG8FP8S9001"/>
    <s v="variante abbinata"/>
    <x v="0"/>
    <x v="6"/>
    <n v="1"/>
    <n v="890"/>
    <n v="890"/>
  </r>
  <r>
    <s v="GYJCCDG8HO1"/>
    <s v="S9001"/>
    <s v="GYJCCDG8HO1S9001"/>
    <s v="variante abbinata"/>
    <x v="0"/>
    <x v="6"/>
    <n v="6"/>
    <n v="730"/>
    <n v="4380"/>
  </r>
  <r>
    <s v="GYJDADG8FQ2"/>
    <s v="S9001"/>
    <s v="GYJDADG8FQ2S9001"/>
    <s v="variante abbinata"/>
    <x v="0"/>
    <x v="6"/>
    <n v="4"/>
    <n v="1015"/>
    <n v="4060"/>
  </r>
  <r>
    <s v="GYJDADG8GD8"/>
    <s v="S9001"/>
    <s v="GYJDADG8GD8S9001"/>
    <s v="variante abbinata"/>
    <x v="0"/>
    <x v="6"/>
    <n v="0"/>
    <n v="0"/>
    <n v="0"/>
  </r>
  <r>
    <s v="GYJDADG8JQ7"/>
    <s v="S9001"/>
    <s v="GYJDADG8JQ7S9001"/>
    <s v="variante abbinata"/>
    <x v="0"/>
    <x v="6"/>
    <n v="3"/>
    <n v="1005"/>
    <n v="3015"/>
  </r>
  <r>
    <s v="GYJDADG8JT2"/>
    <s v="S9001"/>
    <s v="GYJDADG8JT2S9001"/>
    <s v="variante abbinata"/>
    <x v="0"/>
    <x v="6"/>
    <n v="9"/>
    <n v="780"/>
    <n v="7020"/>
  </r>
  <r>
    <s v="GYYJLDG8BG8"/>
    <s v="S9001"/>
    <s v="GYYJLDG8BG8S9001"/>
    <s v="variante abbinata"/>
    <x v="0"/>
    <x v="6"/>
    <n v="5"/>
    <n v="665"/>
    <n v="3325"/>
  </r>
  <r>
    <s v="GYJCCDG8BE4"/>
    <s v="S9001"/>
    <s v="GYJCCDG8BE4S9001"/>
    <s v="variante abbinata"/>
    <x v="0"/>
    <x v="6"/>
    <n v="160"/>
    <n v="795"/>
    <n v="127200"/>
  </r>
  <r>
    <s v="G8RF4TG7K0C"/>
    <s v="S8290"/>
    <m/>
    <s v="GRIGIO MELANGE"/>
    <x v="8"/>
    <x v="32"/>
    <n v="2"/>
    <n v="520"/>
    <n v="10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0" applyNumberFormats="0" applyBorderFormats="0" applyFontFormats="0" applyPatternFormats="0" applyAlignmentFormats="0" applyWidthHeightFormats="1" dataCaption="Valori" grandTotalCaption="TOT" updatedVersion="8" minRefreshableVersion="3" useAutoFormatting="1" itemPrintTitles="1" createdVersion="8" indent="0" outline="1" outlineData="1" multipleFieldFilters="0" rowHeaderCaption="CATEGORY">
  <location ref="A3:C13" firstHeaderRow="0" firstDataRow="1" firstDataCol="1"/>
  <pivotFields count="9">
    <pivotField showAll="0"/>
    <pivotField showAll="0"/>
    <pivotField showAll="0"/>
    <pivotField showAll="0"/>
    <pivotField axis="axisRow" showAll="0">
      <items count="10">
        <item x="4"/>
        <item x="0"/>
        <item x="2"/>
        <item x="5"/>
        <item x="6"/>
        <item x="7"/>
        <item x="1"/>
        <item x="3"/>
        <item x="8"/>
        <item t="default"/>
      </items>
    </pivotField>
    <pivotField showAll="0"/>
    <pivotField dataField="1" numFmtId="166" showAll="0"/>
    <pivotField showAll="0"/>
    <pivotField dataField="1" numFmtId="166" showAl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UNITS" fld="6" baseField="0" baseItem="0" numFmtId="166"/>
    <dataField name="TOT RETAIL" fld="8" baseField="0" baseItem="0" numFmtId="166"/>
  </dataFields>
  <formats count="6">
    <format dxfId="5">
      <pivotArea type="all" dataOnly="0" outline="0" collapsedLevelsAreSubtotals="1" fieldPosition="0"/>
    </format>
    <format dxfId="4">
      <pivotArea outline="0" collapsedLevelsAreSubtotals="1" fieldPosition="0"/>
    </format>
    <format dxfId="3">
      <pivotArea field="4" type="button" dataOnly="0" labelOnly="1" outline="0" axis="axisRow" fieldPosition="0"/>
    </format>
    <format dxfId="2">
      <pivotArea dataOnly="0" labelOnly="1" fieldPosition="0">
        <references count="1">
          <reference field="4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ella pivot2" cacheId="0" applyNumberFormats="0" applyBorderFormats="0" applyFontFormats="0" applyPatternFormats="0" applyAlignmentFormats="0" applyWidthHeightFormats="1" dataCaption="Valori" grandTotalCaption="TOT" updatedVersion="8" minRefreshableVersion="3" useAutoFormatting="1" itemPrintTitles="1" createdVersion="8" indent="0" outline="1" outlineData="1" multipleFieldFilters="0" rowHeaderCaption="CATEGORY">
  <location ref="E3:G58" firstHeaderRow="0" firstDataRow="1" firstDataCol="1"/>
  <pivotFields count="9">
    <pivotField showAll="0"/>
    <pivotField showAll="0"/>
    <pivotField showAll="0"/>
    <pivotField showAll="0"/>
    <pivotField axis="axisRow" showAll="0">
      <items count="10">
        <item x="4"/>
        <item x="0"/>
        <item x="2"/>
        <item x="5"/>
        <item x="6"/>
        <item x="7"/>
        <item x="1"/>
        <item x="3"/>
        <item x="8"/>
        <item t="default"/>
      </items>
    </pivotField>
    <pivotField axis="axisRow" showAll="0">
      <items count="34">
        <item x="3"/>
        <item x="22"/>
        <item x="29"/>
        <item x="13"/>
        <item x="26"/>
        <item x="27"/>
        <item x="6"/>
        <item x="14"/>
        <item x="7"/>
        <item x="20"/>
        <item x="4"/>
        <item x="31"/>
        <item x="11"/>
        <item x="0"/>
        <item x="1"/>
        <item x="28"/>
        <item x="15"/>
        <item x="8"/>
        <item x="16"/>
        <item x="23"/>
        <item x="24"/>
        <item x="25"/>
        <item x="2"/>
        <item x="9"/>
        <item x="5"/>
        <item x="21"/>
        <item x="30"/>
        <item x="17"/>
        <item x="12"/>
        <item x="10"/>
        <item x="19"/>
        <item x="18"/>
        <item x="32"/>
        <item t="default"/>
      </items>
    </pivotField>
    <pivotField dataField="1" numFmtId="166" showAll="0"/>
    <pivotField showAll="0"/>
    <pivotField dataField="1" numFmtId="166" showAll="0"/>
  </pivotFields>
  <rowFields count="2">
    <field x="4"/>
    <field x="5"/>
  </rowFields>
  <rowItems count="55">
    <i>
      <x/>
    </i>
    <i r="1">
      <x v="28"/>
    </i>
    <i>
      <x v="1"/>
    </i>
    <i r="1">
      <x v="3"/>
    </i>
    <i r="1">
      <x v="6"/>
    </i>
    <i r="1">
      <x v="7"/>
    </i>
    <i r="1">
      <x v="9"/>
    </i>
    <i r="1">
      <x v="11"/>
    </i>
    <i r="1">
      <x v="13"/>
    </i>
    <i r="1">
      <x v="14"/>
    </i>
    <i r="1">
      <x v="16"/>
    </i>
    <i r="1">
      <x v="17"/>
    </i>
    <i r="1">
      <x v="18"/>
    </i>
    <i r="1">
      <x v="22"/>
    </i>
    <i r="1">
      <x v="27"/>
    </i>
    <i r="1">
      <x v="30"/>
    </i>
    <i r="1">
      <x v="31"/>
    </i>
    <i>
      <x v="2"/>
    </i>
    <i r="1">
      <x v="3"/>
    </i>
    <i r="1">
      <x v="4"/>
    </i>
    <i r="1">
      <x v="5"/>
    </i>
    <i r="1">
      <x v="6"/>
    </i>
    <i r="1">
      <x v="8"/>
    </i>
    <i r="1">
      <x v="13"/>
    </i>
    <i r="1">
      <x v="14"/>
    </i>
    <i r="1">
      <x v="15"/>
    </i>
    <i r="1">
      <x v="17"/>
    </i>
    <i r="1">
      <x v="22"/>
    </i>
    <i r="1">
      <x v="23"/>
    </i>
    <i r="1">
      <x v="29"/>
    </i>
    <i r="1">
      <x v="31"/>
    </i>
    <i>
      <x v="3"/>
    </i>
    <i r="1">
      <x v="25"/>
    </i>
    <i>
      <x v="4"/>
    </i>
    <i r="1">
      <x v="1"/>
    </i>
    <i r="1">
      <x v="19"/>
    </i>
    <i>
      <x v="5"/>
    </i>
    <i r="1">
      <x v="2"/>
    </i>
    <i>
      <x v="6"/>
    </i>
    <i r="1">
      <x/>
    </i>
    <i r="1">
      <x v="10"/>
    </i>
    <i r="1">
      <x v="20"/>
    </i>
    <i r="1">
      <x v="21"/>
    </i>
    <i r="1">
      <x v="24"/>
    </i>
    <i r="1">
      <x v="25"/>
    </i>
    <i>
      <x v="7"/>
    </i>
    <i r="1">
      <x/>
    </i>
    <i r="1">
      <x v="10"/>
    </i>
    <i r="1">
      <x v="12"/>
    </i>
    <i r="1">
      <x v="24"/>
    </i>
    <i r="1">
      <x v="25"/>
    </i>
    <i r="1">
      <x v="26"/>
    </i>
    <i>
      <x v="8"/>
    </i>
    <i r="1">
      <x v="32"/>
    </i>
    <i t="grand">
      <x/>
    </i>
  </rowItems>
  <colFields count="1">
    <field x="-2"/>
  </colFields>
  <colItems count="2">
    <i>
      <x/>
    </i>
    <i i="1">
      <x v="1"/>
    </i>
  </colItems>
  <dataFields count="2">
    <dataField name="UNITS" fld="6" baseField="0" baseItem="0" numFmtId="166"/>
    <dataField name="TOT RETAIL" fld="8" baseField="0" baseItem="0" numFmtId="166"/>
  </dataFields>
  <formats count="6">
    <format dxfId="11">
      <pivotArea type="all" dataOnly="0" outline="0" fieldPosition="0"/>
    </format>
    <format dxfId="10">
      <pivotArea outline="0" fieldPosition="0"/>
    </format>
    <format dxfId="9">
      <pivotArea field="4" type="button" dataOnly="0" labelOnly="1" outline="0" axis="axisRow" fieldPosition="0"/>
    </format>
    <format dxfId="8">
      <pivotArea dataOnly="0" labelOnly="1" fieldPosition="0">
        <references count="1">
          <reference field="4" count="0"/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9"/>
  <sheetViews>
    <sheetView tabSelected="1" zoomScale="90" zoomScaleNormal="90" workbookViewId="0">
      <pane ySplit="4" topLeftCell="A5" activePane="bottomLeft" state="frozen"/>
      <selection pane="bottomLeft" activeCell="O8" sqref="O8"/>
    </sheetView>
  </sheetViews>
  <sheetFormatPr defaultRowHeight="12.75" x14ac:dyDescent="0.2"/>
  <cols>
    <col min="1" max="1" width="22.140625" style="1" customWidth="1"/>
    <col min="2" max="2" width="9.42578125" style="1" customWidth="1"/>
    <col min="3" max="3" width="6.7109375" style="1" customWidth="1"/>
    <col min="4" max="4" width="8.28515625" style="1" customWidth="1"/>
    <col min="5" max="5" width="11.85546875" style="1" customWidth="1"/>
    <col min="6" max="6" width="8.7109375" style="1" customWidth="1"/>
    <col min="7" max="7" width="8.5703125" style="1" customWidth="1"/>
    <col min="8" max="8" width="8.5703125" style="21" customWidth="1"/>
    <col min="9" max="9" width="8.5703125" style="1" customWidth="1"/>
    <col min="10" max="10" width="11.5703125" style="1" bestFit="1" customWidth="1"/>
    <col min="11" max="11" width="11.5703125" style="1" customWidth="1"/>
    <col min="12" max="34" width="6.28515625" style="10" customWidth="1"/>
    <col min="35" max="35" width="8.5703125" style="10" customWidth="1"/>
    <col min="36" max="36" width="8.5703125" style="3" bestFit="1" customWidth="1"/>
    <col min="37" max="37" width="14.140625" style="3" customWidth="1"/>
    <col min="38" max="16384" width="9.140625" style="1"/>
  </cols>
  <sheetData>
    <row r="1" spans="1:37" x14ac:dyDescent="0.2">
      <c r="A1" s="1" t="s">
        <v>478</v>
      </c>
      <c r="K1" s="41" t="s">
        <v>501</v>
      </c>
      <c r="L1" s="2">
        <v>34</v>
      </c>
      <c r="M1" s="2">
        <v>35</v>
      </c>
      <c r="N1" s="2">
        <v>35.5</v>
      </c>
      <c r="O1" s="2">
        <v>36</v>
      </c>
      <c r="P1" s="2">
        <v>36.5</v>
      </c>
      <c r="Q1" s="2">
        <v>37</v>
      </c>
      <c r="R1" s="2">
        <v>37.5</v>
      </c>
      <c r="S1" s="2">
        <v>38</v>
      </c>
      <c r="T1" s="2">
        <v>38.5</v>
      </c>
      <c r="U1" s="2">
        <v>39</v>
      </c>
      <c r="V1" s="2">
        <v>39.5</v>
      </c>
      <c r="W1" s="2">
        <v>40</v>
      </c>
      <c r="X1" s="2">
        <v>40.5</v>
      </c>
      <c r="Y1" s="2">
        <v>41</v>
      </c>
      <c r="Z1" s="2">
        <v>41.5</v>
      </c>
      <c r="AA1" s="2">
        <v>42</v>
      </c>
      <c r="AB1" s="2">
        <v>42.5</v>
      </c>
      <c r="AC1" s="2">
        <v>43</v>
      </c>
      <c r="AD1" s="2">
        <v>43.5</v>
      </c>
      <c r="AE1" s="2">
        <v>44</v>
      </c>
      <c r="AF1" s="2">
        <v>44.5</v>
      </c>
      <c r="AG1" s="2">
        <v>45</v>
      </c>
      <c r="AH1" s="2">
        <v>46</v>
      </c>
      <c r="AI1" s="2"/>
    </row>
    <row r="2" spans="1:37" x14ac:dyDescent="0.2">
      <c r="A2" s="1" t="s">
        <v>479</v>
      </c>
      <c r="K2" s="41" t="s">
        <v>502</v>
      </c>
      <c r="L2" s="2">
        <v>36</v>
      </c>
      <c r="M2" s="2">
        <v>38</v>
      </c>
      <c r="N2" s="2">
        <v>40</v>
      </c>
      <c r="O2" s="2">
        <v>42</v>
      </c>
      <c r="P2" s="2">
        <v>44</v>
      </c>
      <c r="Q2" s="2">
        <v>46</v>
      </c>
      <c r="R2" s="2">
        <v>48</v>
      </c>
      <c r="S2" s="2">
        <v>50</v>
      </c>
      <c r="T2" s="2">
        <v>52</v>
      </c>
      <c r="U2" s="2">
        <v>54</v>
      </c>
      <c r="V2" s="2">
        <v>56</v>
      </c>
      <c r="W2" s="2">
        <v>58</v>
      </c>
      <c r="X2" s="2">
        <v>60</v>
      </c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7" x14ac:dyDescent="0.2">
      <c r="A3" s="1" t="s">
        <v>479</v>
      </c>
      <c r="H3" s="22">
        <f>SUM(H5:H199)</f>
        <v>3833</v>
      </c>
      <c r="I3" s="22"/>
      <c r="J3" s="22">
        <f>SUM(J5:J199)</f>
        <v>2797040</v>
      </c>
      <c r="K3" s="41" t="s">
        <v>502</v>
      </c>
      <c r="L3" s="2" t="s">
        <v>471</v>
      </c>
      <c r="M3" s="2" t="s">
        <v>472</v>
      </c>
      <c r="N3" s="2" t="s">
        <v>473</v>
      </c>
      <c r="O3" s="2" t="s">
        <v>474</v>
      </c>
      <c r="P3" s="2" t="s">
        <v>475</v>
      </c>
      <c r="Q3" s="2" t="s">
        <v>476</v>
      </c>
      <c r="R3" s="2" t="s">
        <v>477</v>
      </c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>
        <f>+AI200</f>
        <v>3833</v>
      </c>
      <c r="AK3" s="4">
        <f>+AK200</f>
        <v>2797040</v>
      </c>
    </row>
    <row r="4" spans="1:37" s="13" customFormat="1" ht="49.15" customHeight="1" x14ac:dyDescent="0.2">
      <c r="A4" s="25" t="s">
        <v>17</v>
      </c>
      <c r="B4" s="31" t="s">
        <v>12</v>
      </c>
      <c r="C4" s="31" t="s">
        <v>13</v>
      </c>
      <c r="D4" s="31" t="s">
        <v>14</v>
      </c>
      <c r="E4" s="31" t="s">
        <v>15</v>
      </c>
      <c r="F4" s="31" t="s">
        <v>16</v>
      </c>
      <c r="G4" s="31" t="s">
        <v>21</v>
      </c>
      <c r="H4" s="32" t="s">
        <v>495</v>
      </c>
      <c r="I4" s="32" t="s">
        <v>497</v>
      </c>
      <c r="J4" s="32" t="s">
        <v>496</v>
      </c>
      <c r="K4" s="32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3" t="s">
        <v>378</v>
      </c>
      <c r="AK4" s="33" t="s">
        <v>493</v>
      </c>
    </row>
    <row r="5" spans="1:37" s="14" customFormat="1" ht="72" customHeight="1" x14ac:dyDescent="0.2">
      <c r="A5" s="26"/>
      <c r="B5" s="15" t="s">
        <v>134</v>
      </c>
      <c r="C5" s="15" t="str">
        <f>MID(D5,12,5)</f>
        <v>S9000</v>
      </c>
      <c r="D5" s="15" t="s">
        <v>24</v>
      </c>
      <c r="E5" s="15" t="s">
        <v>23</v>
      </c>
      <c r="F5" s="15" t="s">
        <v>22</v>
      </c>
      <c r="G5" s="15" t="s">
        <v>202</v>
      </c>
      <c r="H5" s="23">
        <v>20</v>
      </c>
      <c r="I5" s="19">
        <v>1005</v>
      </c>
      <c r="J5" s="19">
        <f>+I5*H5</f>
        <v>20100</v>
      </c>
      <c r="K5" s="19"/>
      <c r="L5" s="17"/>
      <c r="M5" s="17"/>
      <c r="N5" s="17"/>
      <c r="O5" s="17">
        <v>1</v>
      </c>
      <c r="P5" s="17">
        <v>3</v>
      </c>
      <c r="Q5" s="17">
        <v>4</v>
      </c>
      <c r="R5" s="17">
        <v>3</v>
      </c>
      <c r="S5" s="17">
        <v>5</v>
      </c>
      <c r="T5" s="17">
        <v>3</v>
      </c>
      <c r="U5" s="17">
        <v>1</v>
      </c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>
        <v>20</v>
      </c>
      <c r="AJ5" s="18">
        <v>1005</v>
      </c>
      <c r="AK5" s="18">
        <v>20100</v>
      </c>
    </row>
    <row r="6" spans="1:37" s="14" customFormat="1" ht="72" customHeight="1" x14ac:dyDescent="0.2">
      <c r="A6" s="26"/>
      <c r="B6" s="15" t="s">
        <v>135</v>
      </c>
      <c r="C6" s="15" t="str">
        <f t="shared" ref="C6:C66" si="0">MID(D6,12,5)</f>
        <v>HR3JM</v>
      </c>
      <c r="D6" s="15" t="s">
        <v>25</v>
      </c>
      <c r="E6" s="15" t="s">
        <v>95</v>
      </c>
      <c r="F6" s="15" t="s">
        <v>22</v>
      </c>
      <c r="G6" s="15" t="s">
        <v>202</v>
      </c>
      <c r="H6" s="23">
        <v>22</v>
      </c>
      <c r="I6" s="19">
        <v>890</v>
      </c>
      <c r="J6" s="19">
        <f t="shared" ref="J6:J69" si="1">+I6*H6</f>
        <v>19580</v>
      </c>
      <c r="K6" s="19"/>
      <c r="L6" s="17"/>
      <c r="M6" s="17"/>
      <c r="N6" s="17"/>
      <c r="O6" s="17">
        <v>1</v>
      </c>
      <c r="P6" s="17">
        <v>1</v>
      </c>
      <c r="Q6" s="17">
        <v>2</v>
      </c>
      <c r="R6" s="17">
        <v>6</v>
      </c>
      <c r="S6" s="17">
        <v>6</v>
      </c>
      <c r="T6" s="17">
        <v>3</v>
      </c>
      <c r="U6" s="17">
        <v>3</v>
      </c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>
        <v>22</v>
      </c>
      <c r="AJ6" s="18">
        <v>890</v>
      </c>
      <c r="AK6" s="18">
        <v>19580</v>
      </c>
    </row>
    <row r="7" spans="1:37" s="14" customFormat="1" ht="72" customHeight="1" x14ac:dyDescent="0.2">
      <c r="A7" s="26"/>
      <c r="B7" s="15" t="s">
        <v>136</v>
      </c>
      <c r="C7" s="15" t="str">
        <f t="shared" si="0"/>
        <v>HR2QF</v>
      </c>
      <c r="D7" s="15" t="s">
        <v>26</v>
      </c>
      <c r="E7" s="15" t="s">
        <v>96</v>
      </c>
      <c r="F7" s="15" t="s">
        <v>22</v>
      </c>
      <c r="G7" s="15" t="s">
        <v>202</v>
      </c>
      <c r="H7" s="23">
        <v>18</v>
      </c>
      <c r="I7" s="19">
        <v>1005</v>
      </c>
      <c r="J7" s="19">
        <f t="shared" si="1"/>
        <v>18090</v>
      </c>
      <c r="K7" s="19"/>
      <c r="L7" s="17"/>
      <c r="M7" s="17">
        <v>2</v>
      </c>
      <c r="N7" s="17">
        <v>6</v>
      </c>
      <c r="O7" s="17">
        <v>4</v>
      </c>
      <c r="P7" s="17">
        <v>5</v>
      </c>
      <c r="Q7" s="17">
        <v>1</v>
      </c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>
        <v>18</v>
      </c>
      <c r="AJ7" s="18">
        <v>1005</v>
      </c>
      <c r="AK7" s="18">
        <v>18090</v>
      </c>
    </row>
    <row r="8" spans="1:37" s="14" customFormat="1" ht="72" customHeight="1" x14ac:dyDescent="0.2">
      <c r="A8" s="26"/>
      <c r="B8" s="15" t="s">
        <v>137</v>
      </c>
      <c r="C8" s="15" t="str">
        <f t="shared" si="0"/>
        <v>HN3GE</v>
      </c>
      <c r="D8" s="15" t="s">
        <v>27</v>
      </c>
      <c r="E8" s="15" t="s">
        <v>97</v>
      </c>
      <c r="F8" s="15" t="s">
        <v>22</v>
      </c>
      <c r="G8" s="15" t="s">
        <v>202</v>
      </c>
      <c r="H8" s="23">
        <v>20</v>
      </c>
      <c r="I8" s="19">
        <v>780</v>
      </c>
      <c r="J8" s="19">
        <f t="shared" si="1"/>
        <v>15600</v>
      </c>
      <c r="K8" s="19"/>
      <c r="L8" s="17"/>
      <c r="M8" s="17"/>
      <c r="N8" s="17"/>
      <c r="O8" s="17"/>
      <c r="P8" s="17">
        <v>4</v>
      </c>
      <c r="Q8" s="17">
        <v>7</v>
      </c>
      <c r="R8" s="17">
        <v>4</v>
      </c>
      <c r="S8" s="17">
        <v>1</v>
      </c>
      <c r="T8" s="17">
        <v>2</v>
      </c>
      <c r="U8" s="17">
        <v>2</v>
      </c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>
        <v>20</v>
      </c>
      <c r="AJ8" s="18">
        <v>780</v>
      </c>
      <c r="AK8" s="18">
        <v>15600</v>
      </c>
    </row>
    <row r="9" spans="1:37" s="14" customFormat="1" ht="72" customHeight="1" x14ac:dyDescent="0.2">
      <c r="A9" s="26"/>
      <c r="B9" s="15" t="s">
        <v>138</v>
      </c>
      <c r="C9" s="15" t="str">
        <f t="shared" si="0"/>
        <v>R0369</v>
      </c>
      <c r="D9" s="15" t="s">
        <v>28</v>
      </c>
      <c r="E9" s="15" t="s">
        <v>98</v>
      </c>
      <c r="F9" s="15" t="s">
        <v>22</v>
      </c>
      <c r="G9" s="15" t="s">
        <v>202</v>
      </c>
      <c r="H9" s="23">
        <v>19</v>
      </c>
      <c r="I9" s="19">
        <v>1625</v>
      </c>
      <c r="J9" s="19">
        <f t="shared" si="1"/>
        <v>30875</v>
      </c>
      <c r="K9" s="19"/>
      <c r="L9" s="17"/>
      <c r="M9" s="17"/>
      <c r="N9" s="17"/>
      <c r="O9" s="17"/>
      <c r="P9" s="17">
        <v>3</v>
      </c>
      <c r="Q9" s="17">
        <v>5</v>
      </c>
      <c r="R9" s="17">
        <v>4</v>
      </c>
      <c r="S9" s="17">
        <v>2</v>
      </c>
      <c r="T9" s="17">
        <v>4</v>
      </c>
      <c r="U9" s="17">
        <v>1</v>
      </c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>
        <v>19</v>
      </c>
      <c r="AJ9" s="18">
        <v>1625</v>
      </c>
      <c r="AK9" s="18">
        <v>30875</v>
      </c>
    </row>
    <row r="10" spans="1:37" s="14" customFormat="1" ht="72" customHeight="1" x14ac:dyDescent="0.2">
      <c r="A10" s="26"/>
      <c r="B10" s="15" t="s">
        <v>139</v>
      </c>
      <c r="C10" s="15" t="str">
        <f t="shared" si="0"/>
        <v>S9000</v>
      </c>
      <c r="D10" s="15" t="s">
        <v>29</v>
      </c>
      <c r="E10" s="15" t="s">
        <v>23</v>
      </c>
      <c r="F10" s="15" t="s">
        <v>22</v>
      </c>
      <c r="G10" s="15" t="s">
        <v>202</v>
      </c>
      <c r="H10" s="23">
        <v>3</v>
      </c>
      <c r="I10" s="19">
        <v>780</v>
      </c>
      <c r="J10" s="19">
        <f t="shared" si="1"/>
        <v>2340</v>
      </c>
      <c r="K10" s="19"/>
      <c r="L10" s="17"/>
      <c r="M10" s="17"/>
      <c r="N10" s="17">
        <v>3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>
        <v>3</v>
      </c>
      <c r="AJ10" s="18">
        <v>780</v>
      </c>
      <c r="AK10" s="18">
        <v>2340</v>
      </c>
    </row>
    <row r="11" spans="1:37" s="14" customFormat="1" ht="72" customHeight="1" x14ac:dyDescent="0.2">
      <c r="A11" s="26"/>
      <c r="B11" s="15" t="s">
        <v>140</v>
      </c>
      <c r="C11" s="15" t="str">
        <f t="shared" si="0"/>
        <v>HN3FK</v>
      </c>
      <c r="D11" s="15" t="s">
        <v>30</v>
      </c>
      <c r="E11" s="15" t="s">
        <v>99</v>
      </c>
      <c r="F11" s="15" t="s">
        <v>22</v>
      </c>
      <c r="G11" s="15" t="s">
        <v>202</v>
      </c>
      <c r="H11" s="23">
        <v>11</v>
      </c>
      <c r="I11" s="19">
        <v>620</v>
      </c>
      <c r="J11" s="19">
        <f t="shared" si="1"/>
        <v>6820</v>
      </c>
      <c r="K11" s="19"/>
      <c r="L11" s="17"/>
      <c r="M11" s="17">
        <v>6</v>
      </c>
      <c r="N11" s="17">
        <v>5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>
        <v>11</v>
      </c>
      <c r="AJ11" s="18">
        <v>620</v>
      </c>
      <c r="AK11" s="18">
        <v>6820</v>
      </c>
    </row>
    <row r="12" spans="1:37" s="14" customFormat="1" ht="72" customHeight="1" x14ac:dyDescent="0.2">
      <c r="A12" s="26"/>
      <c r="B12" s="15" t="s">
        <v>141</v>
      </c>
      <c r="C12" s="15" t="str">
        <f t="shared" si="0"/>
        <v>S9000</v>
      </c>
      <c r="D12" s="15" t="s">
        <v>31</v>
      </c>
      <c r="E12" s="15" t="s">
        <v>23</v>
      </c>
      <c r="F12" s="15" t="s">
        <v>22</v>
      </c>
      <c r="G12" s="15" t="s">
        <v>203</v>
      </c>
      <c r="H12" s="23">
        <v>6</v>
      </c>
      <c r="I12" s="19">
        <v>1960</v>
      </c>
      <c r="J12" s="19">
        <f t="shared" si="1"/>
        <v>11760</v>
      </c>
      <c r="K12" s="19"/>
      <c r="L12" s="17"/>
      <c r="M12" s="17">
        <v>3</v>
      </c>
      <c r="N12" s="17">
        <v>3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>
        <v>6</v>
      </c>
      <c r="AJ12" s="18">
        <v>1960</v>
      </c>
      <c r="AK12" s="18">
        <v>11760</v>
      </c>
    </row>
    <row r="13" spans="1:37" s="14" customFormat="1" ht="72" customHeight="1" x14ac:dyDescent="0.2">
      <c r="A13" s="26"/>
      <c r="B13" s="34" t="s">
        <v>142</v>
      </c>
      <c r="C13" s="15" t="str">
        <f t="shared" si="0"/>
        <v>X0804</v>
      </c>
      <c r="D13" s="15" t="s">
        <v>32</v>
      </c>
      <c r="E13" s="15" t="s">
        <v>100</v>
      </c>
      <c r="F13" s="15" t="s">
        <v>22</v>
      </c>
      <c r="G13" s="15" t="s">
        <v>204</v>
      </c>
      <c r="H13" s="23">
        <v>6</v>
      </c>
      <c r="I13" s="19">
        <v>665</v>
      </c>
      <c r="J13" s="19">
        <f t="shared" si="1"/>
        <v>3990</v>
      </c>
      <c r="K13" s="19"/>
      <c r="L13" s="17">
        <v>1</v>
      </c>
      <c r="M13" s="17">
        <v>2</v>
      </c>
      <c r="N13" s="17">
        <v>1</v>
      </c>
      <c r="O13" s="17">
        <v>2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>
        <v>6</v>
      </c>
      <c r="AJ13" s="18">
        <v>665</v>
      </c>
      <c r="AK13" s="18">
        <v>3990</v>
      </c>
    </row>
    <row r="14" spans="1:37" s="14" customFormat="1" ht="72" customHeight="1" x14ac:dyDescent="0.2">
      <c r="A14" s="26"/>
      <c r="B14" s="15" t="s">
        <v>143</v>
      </c>
      <c r="C14" s="15" t="str">
        <f t="shared" si="0"/>
        <v>80999</v>
      </c>
      <c r="D14" s="15" t="s">
        <v>33</v>
      </c>
      <c r="E14" s="15" t="s">
        <v>101</v>
      </c>
      <c r="F14" s="15" t="s">
        <v>18</v>
      </c>
      <c r="G14" s="15" t="s">
        <v>205</v>
      </c>
      <c r="H14" s="23">
        <v>4</v>
      </c>
      <c r="I14" s="19">
        <v>760</v>
      </c>
      <c r="J14" s="19">
        <f t="shared" si="1"/>
        <v>3040</v>
      </c>
      <c r="K14" s="19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>
        <v>1</v>
      </c>
      <c r="X14" s="17">
        <v>1</v>
      </c>
      <c r="Y14" s="17">
        <v>1</v>
      </c>
      <c r="Z14" s="17">
        <v>1</v>
      </c>
      <c r="AA14" s="17"/>
      <c r="AB14" s="17"/>
      <c r="AC14" s="17"/>
      <c r="AD14" s="17"/>
      <c r="AE14" s="17"/>
      <c r="AF14" s="17"/>
      <c r="AG14" s="17"/>
      <c r="AH14" s="17"/>
      <c r="AI14" s="17">
        <v>4</v>
      </c>
      <c r="AJ14" s="18">
        <v>760</v>
      </c>
      <c r="AK14" s="18">
        <v>3040</v>
      </c>
    </row>
    <row r="15" spans="1:37" s="14" customFormat="1" ht="72" customHeight="1" x14ac:dyDescent="0.2">
      <c r="A15" s="26"/>
      <c r="B15" s="15" t="s">
        <v>144</v>
      </c>
      <c r="C15" s="15" t="str">
        <f t="shared" si="0"/>
        <v>80999</v>
      </c>
      <c r="D15" s="15" t="s">
        <v>34</v>
      </c>
      <c r="E15" s="15" t="s">
        <v>101</v>
      </c>
      <c r="F15" s="15" t="s">
        <v>18</v>
      </c>
      <c r="G15" s="15" t="s">
        <v>206</v>
      </c>
      <c r="H15" s="23">
        <v>15</v>
      </c>
      <c r="I15" s="19">
        <v>1290</v>
      </c>
      <c r="J15" s="19">
        <f t="shared" si="1"/>
        <v>19350</v>
      </c>
      <c r="K15" s="19"/>
      <c r="L15" s="17"/>
      <c r="M15" s="17"/>
      <c r="N15" s="17"/>
      <c r="O15" s="17"/>
      <c r="P15" s="17"/>
      <c r="Q15" s="17"/>
      <c r="R15" s="17"/>
      <c r="S15" s="17"/>
      <c r="T15" s="17"/>
      <c r="U15" s="17">
        <v>5</v>
      </c>
      <c r="V15" s="17"/>
      <c r="W15" s="17">
        <v>5</v>
      </c>
      <c r="X15" s="17"/>
      <c r="Y15" s="17">
        <v>3</v>
      </c>
      <c r="Z15" s="17"/>
      <c r="AA15" s="17">
        <v>2</v>
      </c>
      <c r="AB15" s="17"/>
      <c r="AC15" s="17"/>
      <c r="AD15" s="17"/>
      <c r="AE15" s="17"/>
      <c r="AF15" s="17"/>
      <c r="AG15" s="17"/>
      <c r="AH15" s="17"/>
      <c r="AI15" s="17">
        <v>15</v>
      </c>
      <c r="AJ15" s="18">
        <v>1290</v>
      </c>
      <c r="AK15" s="18">
        <v>19350</v>
      </c>
    </row>
    <row r="16" spans="1:37" s="14" customFormat="1" ht="72" customHeight="1" x14ac:dyDescent="0.2">
      <c r="A16" s="26"/>
      <c r="B16" s="15" t="s">
        <v>145</v>
      </c>
      <c r="C16" s="15" t="str">
        <f t="shared" si="0"/>
        <v>80526</v>
      </c>
      <c r="D16" s="15" t="s">
        <v>35</v>
      </c>
      <c r="E16" s="15" t="s">
        <v>102</v>
      </c>
      <c r="F16" s="15" t="s">
        <v>18</v>
      </c>
      <c r="G16" s="15" t="s">
        <v>206</v>
      </c>
      <c r="H16" s="23">
        <v>11</v>
      </c>
      <c r="I16" s="19">
        <v>780</v>
      </c>
      <c r="J16" s="19">
        <f t="shared" si="1"/>
        <v>8580</v>
      </c>
      <c r="K16" s="19"/>
      <c r="L16" s="17"/>
      <c r="M16" s="17"/>
      <c r="N16" s="17"/>
      <c r="O16" s="17"/>
      <c r="P16" s="17"/>
      <c r="Q16" s="17"/>
      <c r="R16" s="17"/>
      <c r="S16" s="17"/>
      <c r="T16" s="17"/>
      <c r="U16" s="17">
        <v>1</v>
      </c>
      <c r="V16" s="17"/>
      <c r="W16" s="17">
        <v>3</v>
      </c>
      <c r="X16" s="17"/>
      <c r="Y16" s="17">
        <v>2</v>
      </c>
      <c r="Z16" s="17"/>
      <c r="AA16" s="17">
        <v>1</v>
      </c>
      <c r="AB16" s="17"/>
      <c r="AC16" s="17">
        <v>2</v>
      </c>
      <c r="AD16" s="17"/>
      <c r="AE16" s="17"/>
      <c r="AF16" s="17"/>
      <c r="AG16" s="17">
        <v>1</v>
      </c>
      <c r="AH16" s="17">
        <v>1</v>
      </c>
      <c r="AI16" s="17">
        <v>11</v>
      </c>
      <c r="AJ16" s="18">
        <v>780</v>
      </c>
      <c r="AK16" s="18">
        <v>8580</v>
      </c>
    </row>
    <row r="17" spans="1:37" s="14" customFormat="1" ht="72" customHeight="1" x14ac:dyDescent="0.2">
      <c r="A17" s="26"/>
      <c r="B17" s="15" t="s">
        <v>145</v>
      </c>
      <c r="C17" s="15" t="str">
        <f t="shared" si="0"/>
        <v>80526</v>
      </c>
      <c r="D17" s="15" t="s">
        <v>35</v>
      </c>
      <c r="E17" s="15" t="s">
        <v>102</v>
      </c>
      <c r="F17" s="15" t="s">
        <v>18</v>
      </c>
      <c r="G17" s="15" t="s">
        <v>206</v>
      </c>
      <c r="H17" s="23">
        <v>11</v>
      </c>
      <c r="I17" s="19">
        <v>780</v>
      </c>
      <c r="J17" s="19">
        <f>+I17*H17</f>
        <v>8580</v>
      </c>
      <c r="K17" s="19"/>
      <c r="L17" s="17"/>
      <c r="M17" s="17"/>
      <c r="N17" s="17"/>
      <c r="O17" s="17"/>
      <c r="P17" s="17"/>
      <c r="Q17" s="17"/>
      <c r="R17" s="17"/>
      <c r="S17" s="17"/>
      <c r="T17" s="17"/>
      <c r="U17" s="17">
        <v>1</v>
      </c>
      <c r="V17" s="17"/>
      <c r="W17" s="17">
        <v>3</v>
      </c>
      <c r="X17" s="17"/>
      <c r="Y17" s="17">
        <v>2</v>
      </c>
      <c r="Z17" s="17"/>
      <c r="AA17" s="17">
        <v>1</v>
      </c>
      <c r="AB17" s="17"/>
      <c r="AC17" s="17">
        <v>2</v>
      </c>
      <c r="AD17" s="17"/>
      <c r="AE17" s="17"/>
      <c r="AF17" s="17"/>
      <c r="AG17" s="17">
        <v>1</v>
      </c>
      <c r="AH17" s="17">
        <v>1</v>
      </c>
      <c r="AI17" s="17">
        <v>11</v>
      </c>
      <c r="AJ17" s="18">
        <v>780</v>
      </c>
      <c r="AK17" s="18">
        <v>8580</v>
      </c>
    </row>
    <row r="18" spans="1:37" s="14" customFormat="1" ht="72" customHeight="1" x14ac:dyDescent="0.2">
      <c r="A18" s="26"/>
      <c r="B18" s="15" t="s">
        <v>146</v>
      </c>
      <c r="C18" s="15" t="str">
        <f t="shared" si="0"/>
        <v>80999</v>
      </c>
      <c r="D18" s="15" t="s">
        <v>36</v>
      </c>
      <c r="E18" s="15" t="s">
        <v>101</v>
      </c>
      <c r="F18" s="15" t="s">
        <v>18</v>
      </c>
      <c r="G18" s="15" t="s">
        <v>206</v>
      </c>
      <c r="H18" s="23">
        <v>42</v>
      </c>
      <c r="I18" s="19">
        <v>780</v>
      </c>
      <c r="J18" s="19">
        <f t="shared" si="1"/>
        <v>32760</v>
      </c>
      <c r="K18" s="19"/>
      <c r="L18" s="17"/>
      <c r="M18" s="17"/>
      <c r="N18" s="17"/>
      <c r="O18" s="17"/>
      <c r="P18" s="17"/>
      <c r="Q18" s="17"/>
      <c r="R18" s="17"/>
      <c r="S18" s="17"/>
      <c r="T18" s="17"/>
      <c r="U18" s="17">
        <v>2</v>
      </c>
      <c r="V18" s="17">
        <v>1</v>
      </c>
      <c r="W18" s="17">
        <v>3</v>
      </c>
      <c r="X18" s="17">
        <v>1</v>
      </c>
      <c r="Y18" s="17">
        <v>5</v>
      </c>
      <c r="Z18" s="17">
        <v>4</v>
      </c>
      <c r="AA18" s="17">
        <v>6</v>
      </c>
      <c r="AB18" s="17">
        <v>4</v>
      </c>
      <c r="AC18" s="17">
        <v>5</v>
      </c>
      <c r="AD18" s="17">
        <v>4</v>
      </c>
      <c r="AE18" s="17">
        <v>3</v>
      </c>
      <c r="AF18" s="17">
        <v>2</v>
      </c>
      <c r="AG18" s="17">
        <v>1</v>
      </c>
      <c r="AH18" s="17">
        <v>1</v>
      </c>
      <c r="AI18" s="17">
        <v>42</v>
      </c>
      <c r="AJ18" s="18">
        <v>780</v>
      </c>
      <c r="AK18" s="18">
        <v>32760</v>
      </c>
    </row>
    <row r="19" spans="1:37" s="14" customFormat="1" ht="72" customHeight="1" x14ac:dyDescent="0.2">
      <c r="A19" s="26"/>
      <c r="B19" s="15" t="s">
        <v>146</v>
      </c>
      <c r="C19" s="15" t="str">
        <f t="shared" si="0"/>
        <v>8I359</v>
      </c>
      <c r="D19" s="15" t="s">
        <v>37</v>
      </c>
      <c r="E19" s="15" t="s">
        <v>103</v>
      </c>
      <c r="F19" s="15" t="s">
        <v>18</v>
      </c>
      <c r="G19" s="15" t="s">
        <v>206</v>
      </c>
      <c r="H19" s="23">
        <v>8</v>
      </c>
      <c r="I19" s="19">
        <v>780</v>
      </c>
      <c r="J19" s="19">
        <f t="shared" si="1"/>
        <v>6240</v>
      </c>
      <c r="K19" s="19"/>
      <c r="L19" s="17"/>
      <c r="M19" s="17"/>
      <c r="N19" s="17"/>
      <c r="O19" s="17"/>
      <c r="P19" s="17"/>
      <c r="Q19" s="17"/>
      <c r="R19" s="17"/>
      <c r="S19" s="17"/>
      <c r="T19" s="17"/>
      <c r="U19" s="17">
        <v>2</v>
      </c>
      <c r="V19" s="17"/>
      <c r="W19" s="17">
        <v>1</v>
      </c>
      <c r="X19" s="17">
        <v>1</v>
      </c>
      <c r="Y19" s="17">
        <v>1</v>
      </c>
      <c r="Z19" s="17"/>
      <c r="AA19" s="17"/>
      <c r="AB19" s="17">
        <v>1</v>
      </c>
      <c r="AC19" s="17"/>
      <c r="AD19" s="17"/>
      <c r="AE19" s="17"/>
      <c r="AF19" s="17">
        <v>2</v>
      </c>
      <c r="AG19" s="17"/>
      <c r="AH19" s="17"/>
      <c r="AI19" s="17">
        <v>8</v>
      </c>
      <c r="AJ19" s="18">
        <v>780</v>
      </c>
      <c r="AK19" s="18">
        <v>6240</v>
      </c>
    </row>
    <row r="20" spans="1:37" s="14" customFormat="1" ht="72" customHeight="1" x14ac:dyDescent="0.2">
      <c r="A20" s="26"/>
      <c r="B20" s="35" t="s">
        <v>147</v>
      </c>
      <c r="C20" s="15" t="str">
        <f t="shared" si="0"/>
        <v>80999</v>
      </c>
      <c r="D20" s="15" t="s">
        <v>38</v>
      </c>
      <c r="E20" s="15" t="s">
        <v>101</v>
      </c>
      <c r="F20" s="15" t="s">
        <v>18</v>
      </c>
      <c r="G20" s="15" t="s">
        <v>206</v>
      </c>
      <c r="H20" s="23">
        <v>7</v>
      </c>
      <c r="I20" s="19">
        <v>730</v>
      </c>
      <c r="J20" s="19">
        <f t="shared" si="1"/>
        <v>5110</v>
      </c>
      <c r="K20" s="19"/>
      <c r="L20" s="17"/>
      <c r="M20" s="17"/>
      <c r="N20" s="17"/>
      <c r="O20" s="17"/>
      <c r="P20" s="17"/>
      <c r="Q20" s="17"/>
      <c r="R20" s="17"/>
      <c r="S20" s="17"/>
      <c r="T20" s="17"/>
      <c r="U20" s="17">
        <v>1</v>
      </c>
      <c r="V20" s="17">
        <v>1</v>
      </c>
      <c r="W20" s="17">
        <v>3</v>
      </c>
      <c r="X20" s="17"/>
      <c r="Y20" s="17"/>
      <c r="Z20" s="17"/>
      <c r="AA20" s="17">
        <v>2</v>
      </c>
      <c r="AB20" s="17"/>
      <c r="AC20" s="17"/>
      <c r="AD20" s="17"/>
      <c r="AE20" s="17"/>
      <c r="AF20" s="17"/>
      <c r="AG20" s="17"/>
      <c r="AH20" s="17"/>
      <c r="AI20" s="17">
        <v>7</v>
      </c>
      <c r="AJ20" s="18">
        <v>730</v>
      </c>
      <c r="AK20" s="18">
        <v>5110</v>
      </c>
    </row>
    <row r="21" spans="1:37" s="14" customFormat="1" ht="72" customHeight="1" x14ac:dyDescent="0.2">
      <c r="A21" s="26"/>
      <c r="B21" s="15" t="s">
        <v>147</v>
      </c>
      <c r="C21" s="15" t="str">
        <f t="shared" si="0"/>
        <v>80999</v>
      </c>
      <c r="D21" s="15" t="s">
        <v>38</v>
      </c>
      <c r="E21" s="15" t="s">
        <v>101</v>
      </c>
      <c r="F21" s="15" t="s">
        <v>18</v>
      </c>
      <c r="G21" s="15" t="s">
        <v>206</v>
      </c>
      <c r="H21" s="23">
        <v>7</v>
      </c>
      <c r="I21" s="19">
        <v>730</v>
      </c>
      <c r="J21" s="19">
        <f>+I21*H21</f>
        <v>5110</v>
      </c>
      <c r="K21" s="19"/>
      <c r="L21" s="17"/>
      <c r="M21" s="17"/>
      <c r="N21" s="17"/>
      <c r="O21" s="17"/>
      <c r="P21" s="17"/>
      <c r="Q21" s="17"/>
      <c r="R21" s="17"/>
      <c r="S21" s="17"/>
      <c r="T21" s="17"/>
      <c r="U21" s="17">
        <v>1</v>
      </c>
      <c r="V21" s="17">
        <v>1</v>
      </c>
      <c r="W21" s="17">
        <v>3</v>
      </c>
      <c r="X21" s="17"/>
      <c r="Y21" s="17"/>
      <c r="Z21" s="17"/>
      <c r="AA21" s="17">
        <v>2</v>
      </c>
      <c r="AB21" s="17"/>
      <c r="AC21" s="17"/>
      <c r="AD21" s="17"/>
      <c r="AE21" s="17"/>
      <c r="AF21" s="17"/>
      <c r="AG21" s="17"/>
      <c r="AH21" s="17"/>
      <c r="AI21" s="17">
        <v>7</v>
      </c>
      <c r="AJ21" s="18">
        <v>730</v>
      </c>
      <c r="AK21" s="18">
        <v>5110</v>
      </c>
    </row>
    <row r="22" spans="1:37" s="14" customFormat="1" ht="72" customHeight="1" x14ac:dyDescent="0.2">
      <c r="A22" s="26"/>
      <c r="B22" s="15" t="s">
        <v>148</v>
      </c>
      <c r="C22" s="15" t="str">
        <f t="shared" si="0"/>
        <v>8B979</v>
      </c>
      <c r="D22" s="15" t="s">
        <v>39</v>
      </c>
      <c r="E22" s="15" t="s">
        <v>104</v>
      </c>
      <c r="F22" s="15" t="s">
        <v>18</v>
      </c>
      <c r="G22" s="15" t="s">
        <v>20</v>
      </c>
      <c r="H22" s="23">
        <v>9</v>
      </c>
      <c r="I22" s="19">
        <v>730</v>
      </c>
      <c r="J22" s="19">
        <f t="shared" si="1"/>
        <v>6570</v>
      </c>
      <c r="K22" s="19"/>
      <c r="L22" s="17"/>
      <c r="M22" s="17"/>
      <c r="N22" s="17"/>
      <c r="O22" s="17"/>
      <c r="P22" s="17"/>
      <c r="Q22" s="17"/>
      <c r="R22" s="17"/>
      <c r="S22" s="17"/>
      <c r="T22" s="17"/>
      <c r="U22" s="17">
        <v>9</v>
      </c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>
        <v>9</v>
      </c>
      <c r="AJ22" s="18">
        <v>730</v>
      </c>
      <c r="AK22" s="18">
        <v>6570</v>
      </c>
    </row>
    <row r="23" spans="1:37" s="14" customFormat="1" ht="72" customHeight="1" x14ac:dyDescent="0.2">
      <c r="A23" s="26"/>
      <c r="B23" s="35" t="s">
        <v>149</v>
      </c>
      <c r="C23" s="15" t="str">
        <f t="shared" si="0"/>
        <v>8M941</v>
      </c>
      <c r="D23" s="15" t="s">
        <v>40</v>
      </c>
      <c r="E23" s="15" t="s">
        <v>105</v>
      </c>
      <c r="F23" s="15" t="s">
        <v>18</v>
      </c>
      <c r="G23" s="15" t="s">
        <v>20</v>
      </c>
      <c r="H23" s="23">
        <v>0</v>
      </c>
      <c r="I23" s="19"/>
      <c r="J23" s="19">
        <f t="shared" si="1"/>
        <v>0</v>
      </c>
      <c r="K23" s="19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>
        <v>0</v>
      </c>
      <c r="AJ23" s="18"/>
      <c r="AK23" s="18"/>
    </row>
    <row r="24" spans="1:37" s="14" customFormat="1" ht="72" customHeight="1" x14ac:dyDescent="0.2">
      <c r="A24" s="27" t="s">
        <v>218</v>
      </c>
      <c r="B24" s="15" t="s">
        <v>150</v>
      </c>
      <c r="C24" s="15" t="str">
        <f t="shared" si="0"/>
        <v>8H763</v>
      </c>
      <c r="D24" s="15" t="s">
        <v>41</v>
      </c>
      <c r="E24" s="15" t="s">
        <v>106</v>
      </c>
      <c r="F24" s="15" t="s">
        <v>18</v>
      </c>
      <c r="G24" s="15" t="s">
        <v>20</v>
      </c>
      <c r="H24" s="23">
        <v>6</v>
      </c>
      <c r="I24" s="19">
        <v>780</v>
      </c>
      <c r="J24" s="19">
        <f t="shared" si="1"/>
        <v>4680</v>
      </c>
      <c r="K24" s="19"/>
      <c r="L24" s="17"/>
      <c r="M24" s="17"/>
      <c r="N24" s="17"/>
      <c r="O24" s="17"/>
      <c r="P24" s="17"/>
      <c r="Q24" s="17"/>
      <c r="R24" s="17"/>
      <c r="S24" s="17"/>
      <c r="T24" s="17"/>
      <c r="U24" s="17">
        <v>3</v>
      </c>
      <c r="V24" s="17"/>
      <c r="W24" s="17">
        <v>3</v>
      </c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>
        <v>6</v>
      </c>
      <c r="AJ24" s="18">
        <v>780</v>
      </c>
      <c r="AK24" s="18">
        <v>4680</v>
      </c>
    </row>
    <row r="25" spans="1:37" s="14" customFormat="1" ht="72" customHeight="1" x14ac:dyDescent="0.2">
      <c r="A25" s="26"/>
      <c r="B25" s="15" t="s">
        <v>151</v>
      </c>
      <c r="C25" s="15" t="str">
        <f t="shared" si="0"/>
        <v>89689</v>
      </c>
      <c r="D25" s="15" t="s">
        <v>42</v>
      </c>
      <c r="E25" s="15" t="s">
        <v>107</v>
      </c>
      <c r="F25" s="15" t="s">
        <v>18</v>
      </c>
      <c r="G25" s="15" t="s">
        <v>20</v>
      </c>
      <c r="H25" s="23">
        <v>13</v>
      </c>
      <c r="I25" s="19">
        <v>620</v>
      </c>
      <c r="J25" s="19">
        <f t="shared" si="1"/>
        <v>8060</v>
      </c>
      <c r="K25" s="19"/>
      <c r="L25" s="17"/>
      <c r="M25" s="17"/>
      <c r="N25" s="17"/>
      <c r="O25" s="17"/>
      <c r="P25" s="17"/>
      <c r="Q25" s="17"/>
      <c r="R25" s="17"/>
      <c r="S25" s="17"/>
      <c r="T25" s="17"/>
      <c r="U25" s="17">
        <v>7</v>
      </c>
      <c r="V25" s="17"/>
      <c r="W25" s="17">
        <v>2</v>
      </c>
      <c r="X25" s="17"/>
      <c r="Y25" s="17"/>
      <c r="Z25" s="17"/>
      <c r="AA25" s="17">
        <v>1</v>
      </c>
      <c r="AB25" s="17">
        <v>1</v>
      </c>
      <c r="AC25" s="17">
        <v>1</v>
      </c>
      <c r="AD25" s="17"/>
      <c r="AE25" s="17"/>
      <c r="AF25" s="17"/>
      <c r="AG25" s="17">
        <v>1</v>
      </c>
      <c r="AH25" s="17"/>
      <c r="AI25" s="17">
        <v>13</v>
      </c>
      <c r="AJ25" s="18">
        <v>620</v>
      </c>
      <c r="AK25" s="18">
        <v>8060</v>
      </c>
    </row>
    <row r="26" spans="1:37" s="14" customFormat="1" ht="72" customHeight="1" x14ac:dyDescent="0.2">
      <c r="A26" s="26"/>
      <c r="B26" s="15" t="s">
        <v>152</v>
      </c>
      <c r="C26" s="15" t="str">
        <f t="shared" si="0"/>
        <v>HA35C</v>
      </c>
      <c r="D26" s="15" t="s">
        <v>43</v>
      </c>
      <c r="E26" s="15" t="s">
        <v>108</v>
      </c>
      <c r="F26" s="15" t="s">
        <v>18</v>
      </c>
      <c r="G26" s="15" t="s">
        <v>20</v>
      </c>
      <c r="H26" s="23">
        <v>13</v>
      </c>
      <c r="I26" s="19">
        <v>665</v>
      </c>
      <c r="J26" s="19">
        <f t="shared" si="1"/>
        <v>8645</v>
      </c>
      <c r="K26" s="19"/>
      <c r="L26" s="17"/>
      <c r="M26" s="17"/>
      <c r="N26" s="17"/>
      <c r="O26" s="17"/>
      <c r="P26" s="17"/>
      <c r="Q26" s="17"/>
      <c r="R26" s="17"/>
      <c r="S26" s="17"/>
      <c r="T26" s="17"/>
      <c r="U26" s="8">
        <v>1</v>
      </c>
      <c r="V26" s="17"/>
      <c r="W26" s="17">
        <v>1</v>
      </c>
      <c r="X26" s="17"/>
      <c r="Y26" s="17"/>
      <c r="Z26" s="17"/>
      <c r="AA26" s="17">
        <v>2</v>
      </c>
      <c r="AB26" s="17"/>
      <c r="AC26" s="17">
        <v>2</v>
      </c>
      <c r="AD26" s="17">
        <v>2</v>
      </c>
      <c r="AE26" s="17">
        <v>2</v>
      </c>
      <c r="AF26" s="17">
        <v>2</v>
      </c>
      <c r="AG26" s="17">
        <v>1</v>
      </c>
      <c r="AH26" s="17"/>
      <c r="AI26" s="17">
        <v>13</v>
      </c>
      <c r="AJ26" s="18">
        <v>665</v>
      </c>
      <c r="AK26" s="18">
        <v>8645</v>
      </c>
    </row>
    <row r="27" spans="1:37" s="14" customFormat="1" ht="72" customHeight="1" x14ac:dyDescent="0.2">
      <c r="A27" s="26"/>
      <c r="B27" s="15" t="s">
        <v>152</v>
      </c>
      <c r="C27" s="15" t="str">
        <f>MID(D27,12,5)</f>
        <v>HN36C</v>
      </c>
      <c r="D27" s="15" t="s">
        <v>469</v>
      </c>
      <c r="E27" s="15" t="s">
        <v>491</v>
      </c>
      <c r="F27" s="15" t="s">
        <v>18</v>
      </c>
      <c r="G27" s="15" t="s">
        <v>20</v>
      </c>
      <c r="H27" s="23">
        <v>6</v>
      </c>
      <c r="I27" s="19">
        <v>665</v>
      </c>
      <c r="J27" s="19">
        <f t="shared" si="1"/>
        <v>3990</v>
      </c>
      <c r="K27" s="19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>
        <v>1</v>
      </c>
      <c r="AC27" s="17"/>
      <c r="AD27" s="17">
        <v>1</v>
      </c>
      <c r="AE27" s="17">
        <v>1</v>
      </c>
      <c r="AF27" s="17"/>
      <c r="AG27" s="17">
        <v>1</v>
      </c>
      <c r="AH27" s="17">
        <v>2</v>
      </c>
      <c r="AI27" s="17">
        <v>6</v>
      </c>
      <c r="AJ27" s="18">
        <v>665</v>
      </c>
      <c r="AK27" s="18">
        <v>3990</v>
      </c>
    </row>
    <row r="28" spans="1:37" s="14" customFormat="1" ht="72" customHeight="1" x14ac:dyDescent="0.2">
      <c r="A28" s="26"/>
      <c r="B28" s="15" t="s">
        <v>153</v>
      </c>
      <c r="C28" s="15" t="str">
        <f t="shared" si="0"/>
        <v>S9001</v>
      </c>
      <c r="D28" s="15" t="s">
        <v>44</v>
      </c>
      <c r="E28" s="15" t="s">
        <v>23</v>
      </c>
      <c r="F28" s="15" t="s">
        <v>94</v>
      </c>
      <c r="G28" s="15" t="s">
        <v>207</v>
      </c>
      <c r="H28" s="23">
        <v>16</v>
      </c>
      <c r="I28" s="19">
        <v>1115</v>
      </c>
      <c r="J28" s="19">
        <f t="shared" si="1"/>
        <v>17840</v>
      </c>
      <c r="K28" s="19"/>
      <c r="L28" s="17">
        <v>3</v>
      </c>
      <c r="M28" s="17">
        <v>2</v>
      </c>
      <c r="N28" s="17">
        <v>3</v>
      </c>
      <c r="O28" s="17">
        <v>3</v>
      </c>
      <c r="P28" s="17">
        <v>3</v>
      </c>
      <c r="Q28" s="17">
        <v>3</v>
      </c>
      <c r="R28" s="17">
        <v>2</v>
      </c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>
        <v>16</v>
      </c>
      <c r="AJ28" s="18">
        <v>1115</v>
      </c>
      <c r="AK28" s="18">
        <v>17840</v>
      </c>
    </row>
    <row r="29" spans="1:37" s="14" customFormat="1" ht="72" customHeight="1" x14ac:dyDescent="0.2">
      <c r="A29" s="26"/>
      <c r="B29" s="15" t="s">
        <v>154</v>
      </c>
      <c r="C29" s="15" t="str">
        <f t="shared" si="0"/>
        <v>S9001</v>
      </c>
      <c r="D29" s="15" t="s">
        <v>45</v>
      </c>
      <c r="E29" s="15" t="s">
        <v>23</v>
      </c>
      <c r="F29" s="15" t="s">
        <v>94</v>
      </c>
      <c r="G29" s="15" t="s">
        <v>207</v>
      </c>
      <c r="H29" s="23">
        <v>17</v>
      </c>
      <c r="I29" s="19">
        <v>1005</v>
      </c>
      <c r="J29" s="19">
        <f t="shared" si="1"/>
        <v>17085</v>
      </c>
      <c r="K29" s="19"/>
      <c r="L29" s="17">
        <v>2</v>
      </c>
      <c r="M29" s="17">
        <v>4</v>
      </c>
      <c r="N29" s="17">
        <v>1</v>
      </c>
      <c r="O29" s="17">
        <v>4</v>
      </c>
      <c r="P29" s="17">
        <v>3</v>
      </c>
      <c r="Q29" s="17">
        <v>2</v>
      </c>
      <c r="R29" s="17">
        <v>1</v>
      </c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>
        <v>17</v>
      </c>
      <c r="AJ29" s="18">
        <v>1005</v>
      </c>
      <c r="AK29" s="18">
        <v>17085</v>
      </c>
    </row>
    <row r="30" spans="1:37" s="14" customFormat="1" ht="72" customHeight="1" x14ac:dyDescent="0.2">
      <c r="A30" s="26"/>
      <c r="B30" s="15" t="s">
        <v>155</v>
      </c>
      <c r="C30" s="15" t="str">
        <f t="shared" si="0"/>
        <v>R0046</v>
      </c>
      <c r="D30" s="15" t="s">
        <v>46</v>
      </c>
      <c r="E30" s="15" t="s">
        <v>109</v>
      </c>
      <c r="F30" s="15" t="s">
        <v>94</v>
      </c>
      <c r="G30" s="15" t="s">
        <v>208</v>
      </c>
      <c r="H30" s="23">
        <v>15</v>
      </c>
      <c r="I30" s="19">
        <v>2185</v>
      </c>
      <c r="J30" s="19">
        <f t="shared" si="1"/>
        <v>32775</v>
      </c>
      <c r="K30" s="19"/>
      <c r="L30" s="17">
        <v>2</v>
      </c>
      <c r="M30" s="17">
        <v>2</v>
      </c>
      <c r="N30" s="17">
        <v>4</v>
      </c>
      <c r="O30" s="17">
        <v>3</v>
      </c>
      <c r="P30" s="17">
        <v>3</v>
      </c>
      <c r="Q30" s="17">
        <v>1</v>
      </c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>
        <v>15</v>
      </c>
      <c r="AJ30" s="18">
        <v>2185</v>
      </c>
      <c r="AK30" s="18">
        <v>32775</v>
      </c>
    </row>
    <row r="31" spans="1:37" s="14" customFormat="1" ht="72" customHeight="1" x14ac:dyDescent="0.2">
      <c r="A31" s="26"/>
      <c r="B31" s="15" t="s">
        <v>156</v>
      </c>
      <c r="C31" s="15" t="str">
        <f t="shared" si="0"/>
        <v>F0441</v>
      </c>
      <c r="D31" s="15" t="s">
        <v>47</v>
      </c>
      <c r="E31" s="15" t="s">
        <v>110</v>
      </c>
      <c r="F31" s="15" t="s">
        <v>94</v>
      </c>
      <c r="G31" s="15" t="s">
        <v>208</v>
      </c>
      <c r="H31" s="23">
        <v>8</v>
      </c>
      <c r="I31" s="19">
        <v>1515</v>
      </c>
      <c r="J31" s="19">
        <f t="shared" si="1"/>
        <v>12120</v>
      </c>
      <c r="K31" s="19"/>
      <c r="L31" s="17">
        <v>1</v>
      </c>
      <c r="M31" s="17">
        <v>1</v>
      </c>
      <c r="N31" s="17">
        <v>1</v>
      </c>
      <c r="O31" s="17">
        <v>1</v>
      </c>
      <c r="P31" s="17">
        <v>1</v>
      </c>
      <c r="Q31" s="17">
        <v>1</v>
      </c>
      <c r="R31" s="17">
        <v>2</v>
      </c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>
        <v>8</v>
      </c>
      <c r="AJ31" s="18">
        <v>1515</v>
      </c>
      <c r="AK31" s="18">
        <v>12120</v>
      </c>
    </row>
    <row r="32" spans="1:37" s="14" customFormat="1" ht="72" customHeight="1" x14ac:dyDescent="0.2">
      <c r="A32" s="26"/>
      <c r="B32" s="15" t="s">
        <v>157</v>
      </c>
      <c r="C32" s="15" t="str">
        <f t="shared" si="0"/>
        <v>S9000</v>
      </c>
      <c r="D32" s="15" t="s">
        <v>48</v>
      </c>
      <c r="E32" s="15" t="s">
        <v>23</v>
      </c>
      <c r="F32" s="15" t="s">
        <v>94</v>
      </c>
      <c r="G32" s="15" t="s">
        <v>208</v>
      </c>
      <c r="H32" s="23">
        <v>17</v>
      </c>
      <c r="I32" s="19">
        <v>1740</v>
      </c>
      <c r="J32" s="19">
        <f t="shared" si="1"/>
        <v>29580</v>
      </c>
      <c r="K32" s="19"/>
      <c r="L32" s="17">
        <v>3</v>
      </c>
      <c r="M32" s="17">
        <v>3</v>
      </c>
      <c r="N32" s="17">
        <v>2</v>
      </c>
      <c r="O32" s="17">
        <v>2</v>
      </c>
      <c r="P32" s="17">
        <v>2</v>
      </c>
      <c r="Q32" s="17">
        <v>2</v>
      </c>
      <c r="R32" s="17">
        <v>2</v>
      </c>
      <c r="S32" s="17">
        <v>1</v>
      </c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>
        <v>17</v>
      </c>
      <c r="AJ32" s="18">
        <v>1740</v>
      </c>
      <c r="AK32" s="18">
        <v>29580</v>
      </c>
    </row>
    <row r="33" spans="1:37" s="14" customFormat="1" ht="72" customHeight="1" x14ac:dyDescent="0.2">
      <c r="A33" s="26"/>
      <c r="B33" s="15" t="s">
        <v>158</v>
      </c>
      <c r="C33" s="15" t="str">
        <f t="shared" si="0"/>
        <v>F0733</v>
      </c>
      <c r="D33" s="15" t="s">
        <v>49</v>
      </c>
      <c r="E33" s="15" t="s">
        <v>111</v>
      </c>
      <c r="F33" s="15" t="s">
        <v>94</v>
      </c>
      <c r="G33" s="15" t="s">
        <v>208</v>
      </c>
      <c r="H33" s="23">
        <v>12</v>
      </c>
      <c r="I33" s="19">
        <v>1290</v>
      </c>
      <c r="J33" s="19">
        <f t="shared" si="1"/>
        <v>15480</v>
      </c>
      <c r="K33" s="19"/>
      <c r="L33" s="17">
        <v>4</v>
      </c>
      <c r="M33" s="17">
        <v>4</v>
      </c>
      <c r="N33" s="17">
        <v>2</v>
      </c>
      <c r="O33" s="17">
        <v>1</v>
      </c>
      <c r="P33" s="17"/>
      <c r="Q33" s="17"/>
      <c r="R33" s="17">
        <v>1</v>
      </c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>
        <v>12</v>
      </c>
      <c r="AJ33" s="18">
        <v>1290</v>
      </c>
      <c r="AK33" s="18">
        <v>15480</v>
      </c>
    </row>
    <row r="34" spans="1:37" s="14" customFormat="1" ht="72" customHeight="1" x14ac:dyDescent="0.2">
      <c r="A34" s="26"/>
      <c r="B34" s="15" t="s">
        <v>159</v>
      </c>
      <c r="C34" s="15" t="str">
        <f t="shared" si="0"/>
        <v>F0733</v>
      </c>
      <c r="D34" s="15" t="s">
        <v>50</v>
      </c>
      <c r="E34" s="15" t="s">
        <v>111</v>
      </c>
      <c r="F34" s="15" t="s">
        <v>94</v>
      </c>
      <c r="G34" s="15" t="s">
        <v>208</v>
      </c>
      <c r="H34" s="23">
        <v>15</v>
      </c>
      <c r="I34" s="19">
        <v>1290</v>
      </c>
      <c r="J34" s="19">
        <f t="shared" si="1"/>
        <v>19350</v>
      </c>
      <c r="K34" s="19"/>
      <c r="L34" s="17">
        <v>2</v>
      </c>
      <c r="M34" s="17">
        <v>2</v>
      </c>
      <c r="N34" s="17">
        <v>2</v>
      </c>
      <c r="O34" s="17">
        <v>2</v>
      </c>
      <c r="P34" s="17">
        <v>2</v>
      </c>
      <c r="Q34" s="17">
        <v>2</v>
      </c>
      <c r="R34" s="17">
        <v>2</v>
      </c>
      <c r="S34" s="17">
        <v>1</v>
      </c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>
        <v>15</v>
      </c>
      <c r="AJ34" s="18">
        <v>1290</v>
      </c>
      <c r="AK34" s="18">
        <v>19350</v>
      </c>
    </row>
    <row r="35" spans="1:37" s="14" customFormat="1" ht="72" customHeight="1" x14ac:dyDescent="0.2">
      <c r="A35" s="26"/>
      <c r="B35" s="15" t="s">
        <v>160</v>
      </c>
      <c r="C35" s="15" t="str">
        <f t="shared" si="0"/>
        <v>S9000</v>
      </c>
      <c r="D35" s="15" t="s">
        <v>51</v>
      </c>
      <c r="E35" s="15" t="s">
        <v>23</v>
      </c>
      <c r="F35" s="15" t="s">
        <v>94</v>
      </c>
      <c r="G35" s="15" t="s">
        <v>208</v>
      </c>
      <c r="H35" s="23">
        <v>13</v>
      </c>
      <c r="I35" s="19">
        <v>1515</v>
      </c>
      <c r="J35" s="19">
        <f t="shared" si="1"/>
        <v>19695</v>
      </c>
      <c r="K35" s="19"/>
      <c r="L35" s="17">
        <v>2</v>
      </c>
      <c r="M35" s="17">
        <v>2</v>
      </c>
      <c r="N35" s="17">
        <v>2</v>
      </c>
      <c r="O35" s="17">
        <v>2</v>
      </c>
      <c r="P35" s="17">
        <v>3</v>
      </c>
      <c r="Q35" s="17">
        <v>1</v>
      </c>
      <c r="R35" s="17">
        <v>1</v>
      </c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>
        <v>13</v>
      </c>
      <c r="AJ35" s="18">
        <v>1515</v>
      </c>
      <c r="AK35" s="18">
        <v>19695</v>
      </c>
    </row>
    <row r="36" spans="1:37" s="14" customFormat="1" ht="72" customHeight="1" x14ac:dyDescent="0.2">
      <c r="A36" s="26"/>
      <c r="B36" s="15" t="s">
        <v>161</v>
      </c>
      <c r="C36" s="15" t="str">
        <f t="shared" si="0"/>
        <v>S8030</v>
      </c>
      <c r="D36" s="15" t="s">
        <v>52</v>
      </c>
      <c r="E36" s="15" t="s">
        <v>112</v>
      </c>
      <c r="F36" s="15" t="s">
        <v>94</v>
      </c>
      <c r="G36" s="15" t="s">
        <v>208</v>
      </c>
      <c r="H36" s="23">
        <v>9</v>
      </c>
      <c r="I36" s="19">
        <v>1515</v>
      </c>
      <c r="J36" s="19">
        <f t="shared" si="1"/>
        <v>13635</v>
      </c>
      <c r="K36" s="19"/>
      <c r="L36" s="17">
        <v>1</v>
      </c>
      <c r="M36" s="17">
        <v>1</v>
      </c>
      <c r="N36" s="17">
        <v>2</v>
      </c>
      <c r="O36" s="17">
        <v>2</v>
      </c>
      <c r="P36" s="17">
        <v>1</v>
      </c>
      <c r="Q36" s="17">
        <v>1</v>
      </c>
      <c r="R36" s="17">
        <v>1</v>
      </c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>
        <v>9</v>
      </c>
      <c r="AJ36" s="18">
        <v>1515</v>
      </c>
      <c r="AK36" s="18">
        <v>13635</v>
      </c>
    </row>
    <row r="37" spans="1:37" s="14" customFormat="1" ht="72" customHeight="1" x14ac:dyDescent="0.2">
      <c r="A37" s="26"/>
      <c r="B37" s="15" t="s">
        <v>162</v>
      </c>
      <c r="C37" s="15" t="str">
        <f t="shared" si="0"/>
        <v>N0000</v>
      </c>
      <c r="D37" s="15" t="s">
        <v>53</v>
      </c>
      <c r="E37" s="15" t="s">
        <v>101</v>
      </c>
      <c r="F37" s="15" t="s">
        <v>94</v>
      </c>
      <c r="G37" s="15" t="s">
        <v>202</v>
      </c>
      <c r="H37" s="23">
        <v>58</v>
      </c>
      <c r="I37" s="19">
        <v>665</v>
      </c>
      <c r="J37" s="19">
        <f t="shared" si="1"/>
        <v>38570</v>
      </c>
      <c r="K37" s="19"/>
      <c r="L37" s="17">
        <v>9</v>
      </c>
      <c r="M37" s="17">
        <v>10</v>
      </c>
      <c r="N37" s="17">
        <v>10</v>
      </c>
      <c r="O37" s="17">
        <v>10</v>
      </c>
      <c r="P37" s="17">
        <v>10</v>
      </c>
      <c r="Q37" s="17">
        <v>10</v>
      </c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>
        <v>58</v>
      </c>
      <c r="AJ37" s="18">
        <v>665</v>
      </c>
      <c r="AK37" s="18">
        <v>38570</v>
      </c>
    </row>
    <row r="38" spans="1:37" s="14" customFormat="1" ht="72" customHeight="1" x14ac:dyDescent="0.2">
      <c r="A38" s="26"/>
      <c r="B38" s="15" t="s">
        <v>163</v>
      </c>
      <c r="C38" s="15" t="str">
        <f t="shared" si="0"/>
        <v>W0800</v>
      </c>
      <c r="D38" s="15" t="s">
        <v>54</v>
      </c>
      <c r="E38" s="15" t="s">
        <v>113</v>
      </c>
      <c r="F38" s="15" t="s">
        <v>94</v>
      </c>
      <c r="G38" s="15" t="s">
        <v>202</v>
      </c>
      <c r="H38" s="23">
        <v>54</v>
      </c>
      <c r="I38" s="19">
        <v>780</v>
      </c>
      <c r="J38" s="19">
        <f t="shared" si="1"/>
        <v>42120</v>
      </c>
      <c r="K38" s="19"/>
      <c r="L38" s="17">
        <v>10</v>
      </c>
      <c r="M38" s="17">
        <v>9</v>
      </c>
      <c r="N38" s="17">
        <v>9</v>
      </c>
      <c r="O38" s="17">
        <v>9</v>
      </c>
      <c r="P38" s="17">
        <v>9</v>
      </c>
      <c r="Q38" s="17">
        <v>9</v>
      </c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>
        <v>54</v>
      </c>
      <c r="AJ38" s="18">
        <v>780</v>
      </c>
      <c r="AK38" s="18">
        <v>42120</v>
      </c>
    </row>
    <row r="39" spans="1:37" s="14" customFormat="1" ht="72" customHeight="1" x14ac:dyDescent="0.2">
      <c r="A39" s="26"/>
      <c r="B39" s="15" t="s">
        <v>164</v>
      </c>
      <c r="C39" s="15" t="str">
        <f t="shared" si="0"/>
        <v>N0000</v>
      </c>
      <c r="D39" s="15" t="s">
        <v>55</v>
      </c>
      <c r="E39" s="15" t="s">
        <v>101</v>
      </c>
      <c r="F39" s="15" t="s">
        <v>94</v>
      </c>
      <c r="G39" s="15" t="s">
        <v>202</v>
      </c>
      <c r="H39" s="23">
        <v>28</v>
      </c>
      <c r="I39" s="19">
        <v>2745</v>
      </c>
      <c r="J39" s="19">
        <f t="shared" si="1"/>
        <v>76860</v>
      </c>
      <c r="K39" s="19"/>
      <c r="L39" s="17">
        <v>4</v>
      </c>
      <c r="M39" s="17">
        <v>5</v>
      </c>
      <c r="N39" s="17">
        <v>5</v>
      </c>
      <c r="O39" s="17">
        <v>3</v>
      </c>
      <c r="P39" s="17">
        <v>4</v>
      </c>
      <c r="Q39" s="17">
        <v>4</v>
      </c>
      <c r="R39" s="17">
        <v>2</v>
      </c>
      <c r="S39" s="17">
        <v>1</v>
      </c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>
        <v>28</v>
      </c>
      <c r="AJ39" s="18">
        <v>2745</v>
      </c>
      <c r="AK39" s="18">
        <v>76860</v>
      </c>
    </row>
    <row r="40" spans="1:37" s="14" customFormat="1" ht="72" customHeight="1" x14ac:dyDescent="0.2">
      <c r="A40" s="26"/>
      <c r="B40" s="15" t="s">
        <v>165</v>
      </c>
      <c r="C40" s="15" t="str">
        <f t="shared" si="0"/>
        <v>S9000</v>
      </c>
      <c r="D40" s="15" t="s">
        <v>56</v>
      </c>
      <c r="E40" s="15" t="s">
        <v>23</v>
      </c>
      <c r="F40" s="15" t="s">
        <v>94</v>
      </c>
      <c r="G40" s="15" t="s">
        <v>202</v>
      </c>
      <c r="H40" s="23">
        <v>34</v>
      </c>
      <c r="I40" s="19">
        <v>1005</v>
      </c>
      <c r="J40" s="19">
        <f t="shared" si="1"/>
        <v>34170</v>
      </c>
      <c r="K40" s="19"/>
      <c r="L40" s="17">
        <v>7</v>
      </c>
      <c r="M40" s="17">
        <v>10</v>
      </c>
      <c r="N40" s="17">
        <v>8</v>
      </c>
      <c r="O40" s="17">
        <v>4</v>
      </c>
      <c r="P40" s="17"/>
      <c r="Q40" s="17">
        <v>4</v>
      </c>
      <c r="R40" s="17">
        <v>1</v>
      </c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>
        <v>34</v>
      </c>
      <c r="AJ40" s="18">
        <v>1005</v>
      </c>
      <c r="AK40" s="18">
        <v>34170</v>
      </c>
    </row>
    <row r="41" spans="1:37" s="14" customFormat="1" ht="72" customHeight="1" x14ac:dyDescent="0.2">
      <c r="A41" s="26"/>
      <c r="B41" s="15" t="s">
        <v>166</v>
      </c>
      <c r="C41" s="15" t="str">
        <f t="shared" si="0"/>
        <v>S8290</v>
      </c>
      <c r="D41" s="15" t="s">
        <v>57</v>
      </c>
      <c r="E41" s="15" t="s">
        <v>114</v>
      </c>
      <c r="F41" s="15" t="s">
        <v>94</v>
      </c>
      <c r="G41" s="15" t="s">
        <v>202</v>
      </c>
      <c r="H41" s="23">
        <v>21</v>
      </c>
      <c r="I41" s="19">
        <v>3305</v>
      </c>
      <c r="J41" s="19">
        <f t="shared" si="1"/>
        <v>69405</v>
      </c>
      <c r="K41" s="19"/>
      <c r="L41" s="17">
        <v>5</v>
      </c>
      <c r="M41" s="17">
        <v>3</v>
      </c>
      <c r="N41" s="17">
        <v>5</v>
      </c>
      <c r="O41" s="17">
        <v>4</v>
      </c>
      <c r="P41" s="17">
        <v>2</v>
      </c>
      <c r="Q41" s="17">
        <v>1</v>
      </c>
      <c r="R41" s="17">
        <v>1</v>
      </c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>
        <v>21</v>
      </c>
      <c r="AJ41" s="18">
        <v>3305</v>
      </c>
      <c r="AK41" s="18">
        <v>69405</v>
      </c>
    </row>
    <row r="42" spans="1:37" s="14" customFormat="1" ht="72" customHeight="1" x14ac:dyDescent="0.2">
      <c r="A42" s="26"/>
      <c r="B42" s="15" t="s">
        <v>167</v>
      </c>
      <c r="C42" s="15" t="str">
        <f t="shared" si="0"/>
        <v>N0000</v>
      </c>
      <c r="D42" s="15" t="s">
        <v>58</v>
      </c>
      <c r="E42" s="15" t="s">
        <v>101</v>
      </c>
      <c r="F42" s="15" t="s">
        <v>94</v>
      </c>
      <c r="G42" s="15" t="s">
        <v>202</v>
      </c>
      <c r="H42" s="23">
        <v>79</v>
      </c>
      <c r="I42" s="19">
        <v>560</v>
      </c>
      <c r="J42" s="19">
        <f t="shared" si="1"/>
        <v>44240</v>
      </c>
      <c r="K42" s="19"/>
      <c r="L42" s="17">
        <v>12</v>
      </c>
      <c r="M42" s="17">
        <v>18</v>
      </c>
      <c r="N42" s="17">
        <v>16</v>
      </c>
      <c r="O42" s="17">
        <v>15</v>
      </c>
      <c r="P42" s="17">
        <v>11</v>
      </c>
      <c r="Q42" s="17">
        <v>7</v>
      </c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>
        <v>79</v>
      </c>
      <c r="AJ42" s="18">
        <v>560</v>
      </c>
      <c r="AK42" s="18">
        <v>44240</v>
      </c>
    </row>
    <row r="43" spans="1:37" s="14" customFormat="1" ht="72" customHeight="1" x14ac:dyDescent="0.2">
      <c r="A43" s="26"/>
      <c r="B43" s="15" t="s">
        <v>168</v>
      </c>
      <c r="C43" s="15" t="str">
        <f t="shared" si="0"/>
        <v>N0000</v>
      </c>
      <c r="D43" s="15" t="s">
        <v>59</v>
      </c>
      <c r="E43" s="15" t="s">
        <v>101</v>
      </c>
      <c r="F43" s="15" t="s">
        <v>94</v>
      </c>
      <c r="G43" s="15" t="s">
        <v>202</v>
      </c>
      <c r="H43" s="23">
        <v>65</v>
      </c>
      <c r="I43" s="19">
        <v>445</v>
      </c>
      <c r="J43" s="19">
        <f t="shared" si="1"/>
        <v>28925</v>
      </c>
      <c r="K43" s="19"/>
      <c r="L43" s="17">
        <v>6</v>
      </c>
      <c r="M43" s="17">
        <v>11</v>
      </c>
      <c r="N43" s="17">
        <v>10</v>
      </c>
      <c r="O43" s="17">
        <v>15</v>
      </c>
      <c r="P43" s="17">
        <v>11</v>
      </c>
      <c r="Q43" s="17">
        <v>9</v>
      </c>
      <c r="R43" s="17">
        <v>3</v>
      </c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>
        <v>65</v>
      </c>
      <c r="AJ43" s="18">
        <v>445</v>
      </c>
      <c r="AK43" s="18">
        <v>28925</v>
      </c>
    </row>
    <row r="44" spans="1:37" s="14" customFormat="1" ht="72" customHeight="1" x14ac:dyDescent="0.2">
      <c r="A44" s="26"/>
      <c r="B44" s="15" t="s">
        <v>169</v>
      </c>
      <c r="C44" s="15" t="str">
        <f t="shared" si="0"/>
        <v>HW3GJ</v>
      </c>
      <c r="D44" s="15" t="s">
        <v>60</v>
      </c>
      <c r="E44" s="15" t="s">
        <v>115</v>
      </c>
      <c r="F44" s="15" t="s">
        <v>94</v>
      </c>
      <c r="G44" s="15" t="s">
        <v>202</v>
      </c>
      <c r="H44" s="23">
        <v>49</v>
      </c>
      <c r="I44" s="19">
        <v>620</v>
      </c>
      <c r="J44" s="19">
        <f t="shared" si="1"/>
        <v>30380</v>
      </c>
      <c r="K44" s="19"/>
      <c r="L44" s="17">
        <v>9</v>
      </c>
      <c r="M44" s="17">
        <v>10</v>
      </c>
      <c r="N44" s="17">
        <v>11</v>
      </c>
      <c r="O44" s="17">
        <v>7</v>
      </c>
      <c r="P44" s="17">
        <v>6</v>
      </c>
      <c r="Q44" s="17">
        <v>4</v>
      </c>
      <c r="R44" s="17">
        <v>2</v>
      </c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>
        <v>49</v>
      </c>
      <c r="AJ44" s="18">
        <v>620</v>
      </c>
      <c r="AK44" s="18">
        <v>30380</v>
      </c>
    </row>
    <row r="45" spans="1:37" s="14" customFormat="1" ht="72" customHeight="1" x14ac:dyDescent="0.2">
      <c r="A45" s="26"/>
      <c r="B45" s="35" t="s">
        <v>170</v>
      </c>
      <c r="C45" s="15" t="str">
        <f t="shared" si="0"/>
        <v>HN1MM</v>
      </c>
      <c r="D45" s="15" t="s">
        <v>61</v>
      </c>
      <c r="E45" s="15" t="s">
        <v>116</v>
      </c>
      <c r="F45" s="15" t="s">
        <v>94</v>
      </c>
      <c r="G45" s="15" t="s">
        <v>202</v>
      </c>
      <c r="H45" s="23">
        <v>8</v>
      </c>
      <c r="I45" s="19">
        <v>390</v>
      </c>
      <c r="J45" s="19">
        <f t="shared" si="1"/>
        <v>3120</v>
      </c>
      <c r="K45" s="19"/>
      <c r="L45" s="17">
        <v>2</v>
      </c>
      <c r="M45" s="17"/>
      <c r="N45" s="17"/>
      <c r="O45" s="17"/>
      <c r="P45" s="17">
        <v>2</v>
      </c>
      <c r="Q45" s="17">
        <v>3</v>
      </c>
      <c r="R45" s="17">
        <v>1</v>
      </c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>
        <v>8</v>
      </c>
      <c r="AJ45" s="18">
        <v>390</v>
      </c>
      <c r="AK45" s="18">
        <v>3120</v>
      </c>
    </row>
    <row r="46" spans="1:37" s="14" customFormat="1" ht="72" customHeight="1" x14ac:dyDescent="0.2">
      <c r="A46" s="26"/>
      <c r="B46" s="15" t="s">
        <v>171</v>
      </c>
      <c r="C46" s="15" t="str">
        <f t="shared" si="0"/>
        <v>HG1PP</v>
      </c>
      <c r="D46" s="15" t="s">
        <v>62</v>
      </c>
      <c r="E46" s="15" t="s">
        <v>117</v>
      </c>
      <c r="F46" s="15" t="s">
        <v>94</v>
      </c>
      <c r="G46" s="15" t="s">
        <v>202</v>
      </c>
      <c r="H46" s="23">
        <v>67</v>
      </c>
      <c r="I46" s="19">
        <v>390</v>
      </c>
      <c r="J46" s="19">
        <f t="shared" si="1"/>
        <v>26130</v>
      </c>
      <c r="K46" s="19"/>
      <c r="L46" s="17">
        <v>6</v>
      </c>
      <c r="M46" s="17">
        <v>7</v>
      </c>
      <c r="N46" s="17">
        <v>13</v>
      </c>
      <c r="O46" s="17">
        <v>12</v>
      </c>
      <c r="P46" s="17">
        <v>9</v>
      </c>
      <c r="Q46" s="17">
        <v>9</v>
      </c>
      <c r="R46" s="17">
        <v>8</v>
      </c>
      <c r="S46" s="17">
        <v>2</v>
      </c>
      <c r="T46" s="17">
        <v>1</v>
      </c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>
        <v>67</v>
      </c>
      <c r="AJ46" s="18">
        <v>390</v>
      </c>
      <c r="AK46" s="18">
        <v>26130</v>
      </c>
    </row>
    <row r="47" spans="1:37" s="14" customFormat="1" ht="72" customHeight="1" x14ac:dyDescent="0.2">
      <c r="A47" s="26"/>
      <c r="B47" s="15" t="s">
        <v>172</v>
      </c>
      <c r="C47" s="15" t="str">
        <f t="shared" si="0"/>
        <v>HG1OU</v>
      </c>
      <c r="D47" s="15" t="s">
        <v>63</v>
      </c>
      <c r="E47" s="15" t="s">
        <v>118</v>
      </c>
      <c r="F47" s="15" t="s">
        <v>94</v>
      </c>
      <c r="G47" s="15" t="s">
        <v>202</v>
      </c>
      <c r="H47" s="23">
        <v>47</v>
      </c>
      <c r="I47" s="19">
        <v>330</v>
      </c>
      <c r="J47" s="19">
        <f t="shared" si="1"/>
        <v>15510</v>
      </c>
      <c r="K47" s="19"/>
      <c r="L47" s="17">
        <v>5</v>
      </c>
      <c r="M47" s="17">
        <v>5</v>
      </c>
      <c r="N47" s="17">
        <v>9</v>
      </c>
      <c r="O47" s="17">
        <v>5</v>
      </c>
      <c r="P47" s="17">
        <v>12</v>
      </c>
      <c r="Q47" s="17">
        <v>9</v>
      </c>
      <c r="R47" s="17">
        <v>2</v>
      </c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>
        <v>47</v>
      </c>
      <c r="AJ47" s="18">
        <v>330</v>
      </c>
      <c r="AK47" s="18">
        <v>15510</v>
      </c>
    </row>
    <row r="48" spans="1:37" s="14" customFormat="1" ht="72" customHeight="1" x14ac:dyDescent="0.2">
      <c r="A48" s="26"/>
      <c r="B48" s="15" t="s">
        <v>173</v>
      </c>
      <c r="C48" s="15" t="str">
        <f t="shared" si="0"/>
        <v>W0800</v>
      </c>
      <c r="D48" s="15" t="s">
        <v>64</v>
      </c>
      <c r="E48" s="15" t="s">
        <v>113</v>
      </c>
      <c r="F48" s="15" t="s">
        <v>94</v>
      </c>
      <c r="G48" s="15" t="s">
        <v>202</v>
      </c>
      <c r="H48" s="23">
        <v>13</v>
      </c>
      <c r="I48" s="19">
        <v>725</v>
      </c>
      <c r="J48" s="19">
        <f t="shared" si="1"/>
        <v>9425</v>
      </c>
      <c r="K48" s="19"/>
      <c r="L48" s="17">
        <v>1</v>
      </c>
      <c r="M48" s="17">
        <v>3</v>
      </c>
      <c r="N48" s="17">
        <v>4</v>
      </c>
      <c r="O48" s="17">
        <v>2</v>
      </c>
      <c r="P48" s="17">
        <v>2</v>
      </c>
      <c r="Q48" s="17">
        <v>1</v>
      </c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>
        <v>13</v>
      </c>
      <c r="AJ48" s="18">
        <v>725</v>
      </c>
      <c r="AK48" s="18">
        <v>9425</v>
      </c>
    </row>
    <row r="49" spans="1:37" s="14" customFormat="1" ht="72" customHeight="1" x14ac:dyDescent="0.2">
      <c r="A49" s="26"/>
      <c r="B49" s="15" t="s">
        <v>174</v>
      </c>
      <c r="C49" s="15" t="str">
        <f t="shared" si="0"/>
        <v>S8290</v>
      </c>
      <c r="D49" s="15" t="s">
        <v>65</v>
      </c>
      <c r="E49" s="15" t="s">
        <v>114</v>
      </c>
      <c r="F49" s="15" t="s">
        <v>94</v>
      </c>
      <c r="G49" s="15" t="s">
        <v>202</v>
      </c>
      <c r="H49" s="23">
        <v>8</v>
      </c>
      <c r="I49" s="19">
        <v>645</v>
      </c>
      <c r="J49" s="19">
        <f t="shared" si="1"/>
        <v>5160</v>
      </c>
      <c r="K49" s="19"/>
      <c r="L49" s="17">
        <v>2</v>
      </c>
      <c r="M49" s="17">
        <v>1</v>
      </c>
      <c r="N49" s="17">
        <v>5</v>
      </c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>
        <v>8</v>
      </c>
      <c r="AJ49" s="18">
        <v>645</v>
      </c>
      <c r="AK49" s="18">
        <v>5160</v>
      </c>
    </row>
    <row r="50" spans="1:37" s="14" customFormat="1" ht="72" customHeight="1" x14ac:dyDescent="0.2">
      <c r="A50" s="26"/>
      <c r="B50" s="15" t="s">
        <v>175</v>
      </c>
      <c r="C50" s="15" t="str">
        <f t="shared" si="0"/>
        <v>S9000</v>
      </c>
      <c r="D50" s="15" t="s">
        <v>66</v>
      </c>
      <c r="E50" s="15" t="s">
        <v>23</v>
      </c>
      <c r="F50" s="15" t="s">
        <v>94</v>
      </c>
      <c r="G50" s="15" t="s">
        <v>203</v>
      </c>
      <c r="H50" s="23">
        <v>3</v>
      </c>
      <c r="I50" s="19">
        <v>3865</v>
      </c>
      <c r="J50" s="19">
        <f t="shared" si="1"/>
        <v>11595</v>
      </c>
      <c r="K50" s="19"/>
      <c r="L50" s="17"/>
      <c r="M50" s="17">
        <v>1</v>
      </c>
      <c r="N50" s="17">
        <v>1</v>
      </c>
      <c r="O50" s="17"/>
      <c r="P50" s="17">
        <v>1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>
        <v>3</v>
      </c>
      <c r="AJ50" s="18">
        <v>3865</v>
      </c>
      <c r="AK50" s="18">
        <v>11595</v>
      </c>
    </row>
    <row r="51" spans="1:37" s="14" customFormat="1" ht="72" customHeight="1" x14ac:dyDescent="0.2">
      <c r="A51" s="26"/>
      <c r="B51" s="15" t="s">
        <v>176</v>
      </c>
      <c r="C51" s="15" t="str">
        <f t="shared" si="0"/>
        <v>S9000</v>
      </c>
      <c r="D51" s="15" t="s">
        <v>67</v>
      </c>
      <c r="E51" s="15" t="s">
        <v>23</v>
      </c>
      <c r="F51" s="15" t="s">
        <v>94</v>
      </c>
      <c r="G51" s="15" t="s">
        <v>203</v>
      </c>
      <c r="H51" s="23">
        <v>3</v>
      </c>
      <c r="I51" s="19">
        <v>2525</v>
      </c>
      <c r="J51" s="19">
        <f t="shared" si="1"/>
        <v>7575</v>
      </c>
      <c r="K51" s="19"/>
      <c r="L51" s="17">
        <v>1</v>
      </c>
      <c r="M51" s="17">
        <v>1</v>
      </c>
      <c r="N51" s="17"/>
      <c r="O51" s="17"/>
      <c r="P51" s="17">
        <v>1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>
        <v>3</v>
      </c>
      <c r="AJ51" s="18">
        <v>2525</v>
      </c>
      <c r="AK51" s="18">
        <v>7575</v>
      </c>
    </row>
    <row r="52" spans="1:37" s="14" customFormat="1" ht="72" customHeight="1" x14ac:dyDescent="0.2">
      <c r="A52" s="26"/>
      <c r="B52" s="15" t="s">
        <v>177</v>
      </c>
      <c r="C52" s="15" t="str">
        <f t="shared" si="0"/>
        <v>S9000</v>
      </c>
      <c r="D52" s="15" t="s">
        <v>68</v>
      </c>
      <c r="E52" s="15" t="s">
        <v>23</v>
      </c>
      <c r="F52" s="15" t="s">
        <v>94</v>
      </c>
      <c r="G52" s="15" t="s">
        <v>203</v>
      </c>
      <c r="H52" s="23">
        <v>10</v>
      </c>
      <c r="I52" s="19">
        <v>2075</v>
      </c>
      <c r="J52" s="19">
        <f t="shared" si="1"/>
        <v>20750</v>
      </c>
      <c r="K52" s="19"/>
      <c r="L52" s="17">
        <v>1</v>
      </c>
      <c r="M52" s="17">
        <v>1</v>
      </c>
      <c r="N52" s="17">
        <v>2</v>
      </c>
      <c r="O52" s="17">
        <v>1</v>
      </c>
      <c r="P52" s="17">
        <v>1</v>
      </c>
      <c r="Q52" s="17">
        <v>2</v>
      </c>
      <c r="R52" s="17">
        <v>1</v>
      </c>
      <c r="S52" s="17">
        <v>1</v>
      </c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>
        <v>10</v>
      </c>
      <c r="AJ52" s="18">
        <v>2075</v>
      </c>
      <c r="AK52" s="18">
        <v>20750</v>
      </c>
    </row>
    <row r="53" spans="1:37" s="14" customFormat="1" ht="72" customHeight="1" x14ac:dyDescent="0.2">
      <c r="A53" s="26"/>
      <c r="B53" s="15" t="s">
        <v>178</v>
      </c>
      <c r="C53" s="15" t="str">
        <f t="shared" si="0"/>
        <v>S8250</v>
      </c>
      <c r="D53" s="15" t="s">
        <v>69</v>
      </c>
      <c r="E53" s="15" t="s">
        <v>119</v>
      </c>
      <c r="F53" s="15" t="s">
        <v>94</v>
      </c>
      <c r="G53" s="15" t="s">
        <v>203</v>
      </c>
      <c r="H53" s="23">
        <v>18</v>
      </c>
      <c r="I53" s="19">
        <v>1005</v>
      </c>
      <c r="J53" s="19">
        <f t="shared" si="1"/>
        <v>18090</v>
      </c>
      <c r="K53" s="19"/>
      <c r="L53" s="17">
        <v>3</v>
      </c>
      <c r="M53" s="17">
        <v>3</v>
      </c>
      <c r="N53" s="17">
        <v>3</v>
      </c>
      <c r="O53" s="17">
        <v>3</v>
      </c>
      <c r="P53" s="17">
        <v>4</v>
      </c>
      <c r="Q53" s="17">
        <v>2</v>
      </c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>
        <v>18</v>
      </c>
      <c r="AJ53" s="18">
        <v>1005</v>
      </c>
      <c r="AK53" s="18">
        <v>18090</v>
      </c>
    </row>
    <row r="54" spans="1:37" s="14" customFormat="1" ht="72" customHeight="1" x14ac:dyDescent="0.2">
      <c r="A54" s="26"/>
      <c r="B54" s="35" t="s">
        <v>179</v>
      </c>
      <c r="C54" s="15" t="str">
        <f t="shared" si="0"/>
        <v>S9006</v>
      </c>
      <c r="D54" s="15" t="s">
        <v>70</v>
      </c>
      <c r="E54" s="15" t="s">
        <v>120</v>
      </c>
      <c r="F54" s="15" t="s">
        <v>94</v>
      </c>
      <c r="G54" s="15" t="s">
        <v>203</v>
      </c>
      <c r="H54" s="23">
        <v>19</v>
      </c>
      <c r="I54" s="19">
        <v>980</v>
      </c>
      <c r="J54" s="19">
        <f t="shared" si="1"/>
        <v>18620</v>
      </c>
      <c r="K54" s="19"/>
      <c r="L54" s="17">
        <v>1</v>
      </c>
      <c r="M54" s="17">
        <v>5</v>
      </c>
      <c r="N54" s="17">
        <v>5</v>
      </c>
      <c r="O54" s="17">
        <v>6</v>
      </c>
      <c r="P54" s="17">
        <v>2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>
        <v>19</v>
      </c>
      <c r="AJ54" s="18">
        <v>980</v>
      </c>
      <c r="AK54" s="18">
        <v>18620</v>
      </c>
    </row>
    <row r="55" spans="1:37" s="14" customFormat="1" ht="72" customHeight="1" x14ac:dyDescent="0.2">
      <c r="A55" s="26"/>
      <c r="B55" s="15" t="s">
        <v>180</v>
      </c>
      <c r="C55" s="15" t="str">
        <f t="shared" si="0"/>
        <v>FA441</v>
      </c>
      <c r="D55" s="15" t="s">
        <v>71</v>
      </c>
      <c r="E55" s="15" t="s">
        <v>110</v>
      </c>
      <c r="F55" s="15" t="s">
        <v>94</v>
      </c>
      <c r="G55" s="15" t="s">
        <v>209</v>
      </c>
      <c r="H55" s="23">
        <v>33</v>
      </c>
      <c r="I55" s="19">
        <v>780</v>
      </c>
      <c r="J55" s="19">
        <f t="shared" si="1"/>
        <v>25740</v>
      </c>
      <c r="K55" s="19"/>
      <c r="L55" s="17">
        <v>7</v>
      </c>
      <c r="M55" s="17">
        <v>13</v>
      </c>
      <c r="N55" s="17">
        <v>4</v>
      </c>
      <c r="O55" s="17">
        <v>3</v>
      </c>
      <c r="P55" s="17">
        <v>5</v>
      </c>
      <c r="Q55" s="17">
        <v>1</v>
      </c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>
        <v>33</v>
      </c>
      <c r="AJ55" s="18">
        <v>780</v>
      </c>
      <c r="AK55" s="18">
        <v>25740</v>
      </c>
    </row>
    <row r="56" spans="1:37" s="14" customFormat="1" ht="72" customHeight="1" x14ac:dyDescent="0.2">
      <c r="A56" s="26"/>
      <c r="B56" s="15" t="s">
        <v>181</v>
      </c>
      <c r="C56" s="15" t="str">
        <f t="shared" si="0"/>
        <v>S9002</v>
      </c>
      <c r="D56" s="15" t="s">
        <v>72</v>
      </c>
      <c r="E56" s="15" t="s">
        <v>23</v>
      </c>
      <c r="F56" s="15" t="s">
        <v>94</v>
      </c>
      <c r="G56" s="15" t="s">
        <v>204</v>
      </c>
      <c r="H56" s="23">
        <v>13</v>
      </c>
      <c r="I56" s="19">
        <v>1115</v>
      </c>
      <c r="J56" s="19">
        <f t="shared" si="1"/>
        <v>14495</v>
      </c>
      <c r="K56" s="19"/>
      <c r="L56" s="17">
        <v>1</v>
      </c>
      <c r="M56" s="17">
        <v>2</v>
      </c>
      <c r="N56" s="17">
        <v>2</v>
      </c>
      <c r="O56" s="17">
        <v>3</v>
      </c>
      <c r="P56" s="17">
        <v>2</v>
      </c>
      <c r="Q56" s="17">
        <v>3</v>
      </c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>
        <v>13</v>
      </c>
      <c r="AJ56" s="18">
        <v>1115</v>
      </c>
      <c r="AK56" s="18">
        <v>14495</v>
      </c>
    </row>
    <row r="57" spans="1:37" s="14" customFormat="1" ht="72" customHeight="1" x14ac:dyDescent="0.2">
      <c r="A57" s="26"/>
      <c r="B57" s="15" t="s">
        <v>182</v>
      </c>
      <c r="C57" s="15" t="str">
        <f t="shared" si="0"/>
        <v>S9000</v>
      </c>
      <c r="D57" s="15" t="s">
        <v>73</v>
      </c>
      <c r="E57" s="15" t="s">
        <v>23</v>
      </c>
      <c r="F57" s="15" t="s">
        <v>94</v>
      </c>
      <c r="G57" s="15" t="s">
        <v>210</v>
      </c>
      <c r="H57" s="23">
        <v>50</v>
      </c>
      <c r="I57" s="19">
        <v>730</v>
      </c>
      <c r="J57" s="19">
        <f t="shared" si="1"/>
        <v>36500</v>
      </c>
      <c r="K57" s="19"/>
      <c r="L57" s="17">
        <v>7</v>
      </c>
      <c r="M57" s="17">
        <v>10</v>
      </c>
      <c r="N57" s="17">
        <v>10</v>
      </c>
      <c r="O57" s="17">
        <v>11</v>
      </c>
      <c r="P57" s="17">
        <v>5</v>
      </c>
      <c r="Q57" s="17">
        <v>4</v>
      </c>
      <c r="R57" s="17">
        <v>3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>
        <v>50</v>
      </c>
      <c r="AJ57" s="18">
        <v>730</v>
      </c>
      <c r="AK57" s="18">
        <v>36500</v>
      </c>
    </row>
    <row r="58" spans="1:37" s="14" customFormat="1" ht="72" customHeight="1" x14ac:dyDescent="0.2">
      <c r="A58" s="26"/>
      <c r="B58" s="15" t="s">
        <v>183</v>
      </c>
      <c r="C58" s="15" t="str">
        <f t="shared" si="0"/>
        <v>V0234</v>
      </c>
      <c r="D58" s="15" t="s">
        <v>74</v>
      </c>
      <c r="E58" s="15" t="s">
        <v>121</v>
      </c>
      <c r="F58" s="15" t="s">
        <v>94</v>
      </c>
      <c r="G58" s="15" t="s">
        <v>210</v>
      </c>
      <c r="H58" s="23">
        <v>20</v>
      </c>
      <c r="I58" s="19">
        <v>615</v>
      </c>
      <c r="J58" s="19">
        <f t="shared" si="1"/>
        <v>12300</v>
      </c>
      <c r="K58" s="19"/>
      <c r="L58" s="17">
        <v>3</v>
      </c>
      <c r="M58" s="17">
        <v>4</v>
      </c>
      <c r="N58" s="17">
        <v>4</v>
      </c>
      <c r="O58" s="17">
        <v>3</v>
      </c>
      <c r="P58" s="17">
        <v>3</v>
      </c>
      <c r="Q58" s="17">
        <v>2</v>
      </c>
      <c r="R58" s="17">
        <v>1</v>
      </c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>
        <v>20</v>
      </c>
      <c r="AJ58" s="18">
        <v>615</v>
      </c>
      <c r="AK58" s="18">
        <v>12300</v>
      </c>
    </row>
    <row r="59" spans="1:37" s="14" customFormat="1" ht="72" customHeight="1" x14ac:dyDescent="0.2">
      <c r="A59" s="26"/>
      <c r="B59" s="15" t="s">
        <v>183</v>
      </c>
      <c r="C59" s="15" t="str">
        <f t="shared" si="0"/>
        <v>V0336</v>
      </c>
      <c r="D59" s="15" t="s">
        <v>75</v>
      </c>
      <c r="E59" s="15" t="s">
        <v>122</v>
      </c>
      <c r="F59" s="15" t="s">
        <v>94</v>
      </c>
      <c r="G59" s="15" t="s">
        <v>210</v>
      </c>
      <c r="H59" s="23">
        <v>19</v>
      </c>
      <c r="I59" s="19">
        <v>615</v>
      </c>
      <c r="J59" s="19">
        <f t="shared" si="1"/>
        <v>11685</v>
      </c>
      <c r="K59" s="19"/>
      <c r="L59" s="17">
        <v>2</v>
      </c>
      <c r="M59" s="17">
        <v>3</v>
      </c>
      <c r="N59" s="17">
        <v>3</v>
      </c>
      <c r="O59" s="17">
        <v>4</v>
      </c>
      <c r="P59" s="17">
        <v>3</v>
      </c>
      <c r="Q59" s="17">
        <v>2</v>
      </c>
      <c r="R59" s="17">
        <v>2</v>
      </c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>
        <v>19</v>
      </c>
      <c r="AJ59" s="18">
        <v>615</v>
      </c>
      <c r="AK59" s="18">
        <v>11685</v>
      </c>
    </row>
    <row r="60" spans="1:37" s="14" customFormat="1" ht="72" customHeight="1" x14ac:dyDescent="0.2">
      <c r="A60" s="26"/>
      <c r="B60" s="15" t="s">
        <v>184</v>
      </c>
      <c r="C60" s="15" t="str">
        <f t="shared" si="0"/>
        <v>S8350</v>
      </c>
      <c r="D60" s="15" t="s">
        <v>76</v>
      </c>
      <c r="E60" s="15" t="s">
        <v>123</v>
      </c>
      <c r="F60" s="15" t="s">
        <v>94</v>
      </c>
      <c r="G60" s="15" t="s">
        <v>210</v>
      </c>
      <c r="H60" s="23">
        <v>9</v>
      </c>
      <c r="I60" s="19">
        <v>1005</v>
      </c>
      <c r="J60" s="19">
        <f t="shared" si="1"/>
        <v>9045</v>
      </c>
      <c r="K60" s="19"/>
      <c r="L60" s="17">
        <v>4</v>
      </c>
      <c r="M60" s="17">
        <v>2</v>
      </c>
      <c r="N60" s="17">
        <v>2</v>
      </c>
      <c r="O60" s="17"/>
      <c r="P60" s="17"/>
      <c r="Q60" s="17"/>
      <c r="R60" s="17"/>
      <c r="S60" s="17">
        <v>1</v>
      </c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>
        <v>9</v>
      </c>
      <c r="AJ60" s="18">
        <v>1005</v>
      </c>
      <c r="AK60" s="18">
        <v>9045</v>
      </c>
    </row>
    <row r="61" spans="1:37" s="14" customFormat="1" ht="72" customHeight="1" x14ac:dyDescent="0.2">
      <c r="A61" s="26"/>
      <c r="B61" s="15" t="s">
        <v>185</v>
      </c>
      <c r="C61" s="15" t="str">
        <f t="shared" si="0"/>
        <v>S9000</v>
      </c>
      <c r="D61" s="15" t="s">
        <v>77</v>
      </c>
      <c r="E61" s="15" t="s">
        <v>23</v>
      </c>
      <c r="F61" s="15" t="s">
        <v>94</v>
      </c>
      <c r="G61" s="15" t="s">
        <v>211</v>
      </c>
      <c r="H61" s="23">
        <v>11</v>
      </c>
      <c r="I61" s="19">
        <v>780</v>
      </c>
      <c r="J61" s="19">
        <f t="shared" si="1"/>
        <v>8580</v>
      </c>
      <c r="K61" s="19"/>
      <c r="L61" s="17">
        <v>1</v>
      </c>
      <c r="M61" s="17">
        <v>2</v>
      </c>
      <c r="N61" s="17">
        <v>4</v>
      </c>
      <c r="O61" s="17">
        <v>4</v>
      </c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>
        <v>11</v>
      </c>
      <c r="AJ61" s="18">
        <v>780</v>
      </c>
      <c r="AK61" s="18">
        <v>8580</v>
      </c>
    </row>
    <row r="62" spans="1:37" s="14" customFormat="1" ht="72" customHeight="1" x14ac:dyDescent="0.2">
      <c r="A62" s="26"/>
      <c r="B62" s="15" t="s">
        <v>186</v>
      </c>
      <c r="C62" s="15" t="str">
        <f t="shared" si="0"/>
        <v>89690</v>
      </c>
      <c r="D62" s="15" t="s">
        <v>78</v>
      </c>
      <c r="E62" s="15" t="s">
        <v>124</v>
      </c>
      <c r="F62" s="15" t="s">
        <v>19</v>
      </c>
      <c r="G62" s="15" t="s">
        <v>205</v>
      </c>
      <c r="H62" s="23">
        <v>6</v>
      </c>
      <c r="I62" s="19">
        <v>1115</v>
      </c>
      <c r="J62" s="19">
        <f t="shared" si="1"/>
        <v>6690</v>
      </c>
      <c r="K62" s="19"/>
      <c r="L62" s="17"/>
      <c r="M62" s="17"/>
      <c r="N62" s="17">
        <v>2</v>
      </c>
      <c r="O62" s="17">
        <v>2</v>
      </c>
      <c r="P62" s="17"/>
      <c r="Q62" s="17">
        <v>1</v>
      </c>
      <c r="R62" s="17"/>
      <c r="S62" s="17"/>
      <c r="T62" s="17"/>
      <c r="U62" s="17"/>
      <c r="V62" s="17"/>
      <c r="W62" s="17">
        <v>1</v>
      </c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>
        <v>6</v>
      </c>
      <c r="AJ62" s="18">
        <v>1115</v>
      </c>
      <c r="AK62" s="18">
        <v>6690</v>
      </c>
    </row>
    <row r="63" spans="1:37" s="14" customFormat="1" ht="72" customHeight="1" x14ac:dyDescent="0.2">
      <c r="A63" s="26"/>
      <c r="B63" s="15" t="s">
        <v>186</v>
      </c>
      <c r="C63" s="15" t="str">
        <f>MID(D63,12,5)</f>
        <v>89697</v>
      </c>
      <c r="D63" s="15" t="s">
        <v>470</v>
      </c>
      <c r="E63" s="15" t="s">
        <v>492</v>
      </c>
      <c r="F63" s="15" t="s">
        <v>19</v>
      </c>
      <c r="G63" s="15" t="s">
        <v>205</v>
      </c>
      <c r="H63" s="23">
        <v>3</v>
      </c>
      <c r="I63" s="19">
        <v>1115</v>
      </c>
      <c r="J63" s="19">
        <f t="shared" si="1"/>
        <v>3345</v>
      </c>
      <c r="K63" s="19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>
        <v>3</v>
      </c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>
        <v>3</v>
      </c>
      <c r="AJ63" s="18">
        <v>1115</v>
      </c>
      <c r="AK63" s="18">
        <v>3345</v>
      </c>
    </row>
    <row r="64" spans="1:37" s="14" customFormat="1" ht="72" customHeight="1" x14ac:dyDescent="0.2">
      <c r="A64" s="26"/>
      <c r="B64" s="15" t="s">
        <v>187</v>
      </c>
      <c r="C64" s="15" t="str">
        <f t="shared" si="0"/>
        <v>80999</v>
      </c>
      <c r="D64" s="15" t="s">
        <v>79</v>
      </c>
      <c r="E64" s="15" t="s">
        <v>101</v>
      </c>
      <c r="F64" s="15" t="s">
        <v>19</v>
      </c>
      <c r="G64" s="15" t="s">
        <v>206</v>
      </c>
      <c r="H64" s="23">
        <v>0</v>
      </c>
      <c r="I64" s="19"/>
      <c r="J64" s="19">
        <f t="shared" si="1"/>
        <v>0</v>
      </c>
      <c r="K64" s="19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>
        <v>0</v>
      </c>
      <c r="AJ64" s="18"/>
      <c r="AK64" s="18"/>
    </row>
    <row r="65" spans="1:37" s="14" customFormat="1" ht="72" customHeight="1" x14ac:dyDescent="0.2">
      <c r="A65" s="26"/>
      <c r="B65" s="15" t="s">
        <v>188</v>
      </c>
      <c r="C65" s="15" t="str">
        <f t="shared" si="0"/>
        <v>HAV64</v>
      </c>
      <c r="D65" s="15" t="s">
        <v>80</v>
      </c>
      <c r="E65" s="15" t="s">
        <v>125</v>
      </c>
      <c r="F65" s="15" t="s">
        <v>19</v>
      </c>
      <c r="G65" s="15" t="s">
        <v>206</v>
      </c>
      <c r="H65" s="23">
        <v>4</v>
      </c>
      <c r="I65" s="19">
        <v>665</v>
      </c>
      <c r="J65" s="19">
        <f t="shared" si="1"/>
        <v>2660</v>
      </c>
      <c r="K65" s="19"/>
      <c r="L65" s="17"/>
      <c r="M65" s="17"/>
      <c r="N65" s="17"/>
      <c r="O65" s="17">
        <v>1</v>
      </c>
      <c r="P65" s="17"/>
      <c r="Q65" s="17"/>
      <c r="R65" s="17">
        <v>1</v>
      </c>
      <c r="S65" s="17">
        <v>1</v>
      </c>
      <c r="T65" s="17"/>
      <c r="U65" s="17">
        <v>1</v>
      </c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>
        <v>4</v>
      </c>
      <c r="AJ65" s="18">
        <v>665</v>
      </c>
      <c r="AK65" s="18">
        <v>2660</v>
      </c>
    </row>
    <row r="66" spans="1:37" s="14" customFormat="1" ht="72" customHeight="1" x14ac:dyDescent="0.2">
      <c r="A66" s="26"/>
      <c r="B66" s="15" t="s">
        <v>189</v>
      </c>
      <c r="C66" s="15" t="str">
        <f t="shared" si="0"/>
        <v>8R144</v>
      </c>
      <c r="D66" s="15" t="s">
        <v>81</v>
      </c>
      <c r="E66" s="15" t="s">
        <v>126</v>
      </c>
      <c r="F66" s="15" t="s">
        <v>19</v>
      </c>
      <c r="G66" s="15" t="s">
        <v>206</v>
      </c>
      <c r="H66" s="23">
        <v>2</v>
      </c>
      <c r="I66" s="19">
        <v>665</v>
      </c>
      <c r="J66" s="19">
        <f t="shared" si="1"/>
        <v>1330</v>
      </c>
      <c r="K66" s="19"/>
      <c r="L66" s="17"/>
      <c r="M66" s="17">
        <v>1</v>
      </c>
      <c r="N66" s="17"/>
      <c r="O66" s="17">
        <v>1</v>
      </c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>
        <v>2</v>
      </c>
      <c r="AJ66" s="18">
        <v>665</v>
      </c>
      <c r="AK66" s="18">
        <v>1330</v>
      </c>
    </row>
    <row r="67" spans="1:37" s="14" customFormat="1" ht="72" customHeight="1" x14ac:dyDescent="0.2">
      <c r="A67" s="26"/>
      <c r="B67" s="15" t="s">
        <v>190</v>
      </c>
      <c r="C67" s="15" t="str">
        <f t="shared" ref="C67:C126" si="2">MID(D67,12,5)</f>
        <v>8B956</v>
      </c>
      <c r="D67" s="15" t="s">
        <v>82</v>
      </c>
      <c r="E67" s="15" t="s">
        <v>127</v>
      </c>
      <c r="F67" s="15" t="s">
        <v>19</v>
      </c>
      <c r="G67" s="15" t="s">
        <v>206</v>
      </c>
      <c r="H67" s="23">
        <v>7</v>
      </c>
      <c r="I67" s="19">
        <v>665</v>
      </c>
      <c r="J67" s="19">
        <f t="shared" si="1"/>
        <v>4655</v>
      </c>
      <c r="K67" s="19"/>
      <c r="L67" s="17"/>
      <c r="M67" s="17">
        <v>2</v>
      </c>
      <c r="N67" s="17"/>
      <c r="O67" s="17">
        <v>2</v>
      </c>
      <c r="P67" s="17">
        <v>1</v>
      </c>
      <c r="Q67" s="17">
        <v>1</v>
      </c>
      <c r="R67" s="17">
        <v>1</v>
      </c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>
        <v>7</v>
      </c>
      <c r="AJ67" s="18">
        <v>665</v>
      </c>
      <c r="AK67" s="18">
        <v>4655</v>
      </c>
    </row>
    <row r="68" spans="1:37" s="14" customFormat="1" ht="72" customHeight="1" x14ac:dyDescent="0.2">
      <c r="A68" s="26"/>
      <c r="B68" s="15" t="s">
        <v>191</v>
      </c>
      <c r="C68" s="15" t="str">
        <f t="shared" si="2"/>
        <v>80999</v>
      </c>
      <c r="D68" s="15" t="s">
        <v>83</v>
      </c>
      <c r="E68" s="15" t="s">
        <v>101</v>
      </c>
      <c r="F68" s="15" t="s">
        <v>19</v>
      </c>
      <c r="G68" s="15" t="s">
        <v>206</v>
      </c>
      <c r="H68" s="23">
        <v>5</v>
      </c>
      <c r="I68" s="19">
        <v>645</v>
      </c>
      <c r="J68" s="19">
        <f t="shared" si="1"/>
        <v>3225</v>
      </c>
      <c r="K68" s="19"/>
      <c r="L68" s="17"/>
      <c r="M68" s="17"/>
      <c r="N68" s="17"/>
      <c r="O68" s="17">
        <v>1</v>
      </c>
      <c r="P68" s="17">
        <v>2</v>
      </c>
      <c r="Q68" s="17"/>
      <c r="R68" s="17">
        <v>2</v>
      </c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>
        <v>5</v>
      </c>
      <c r="AJ68" s="18">
        <v>645</v>
      </c>
      <c r="AK68" s="18">
        <v>3225</v>
      </c>
    </row>
    <row r="69" spans="1:37" s="14" customFormat="1" ht="72" customHeight="1" x14ac:dyDescent="0.2">
      <c r="A69" s="26"/>
      <c r="B69" s="15" t="s">
        <v>192</v>
      </c>
      <c r="C69" s="15" t="str">
        <f t="shared" si="2"/>
        <v>HNT42</v>
      </c>
      <c r="D69" s="15" t="s">
        <v>84</v>
      </c>
      <c r="E69" s="15" t="s">
        <v>128</v>
      </c>
      <c r="F69" s="15" t="s">
        <v>19</v>
      </c>
      <c r="G69" s="15" t="s">
        <v>206</v>
      </c>
      <c r="H69" s="23">
        <v>3</v>
      </c>
      <c r="I69" s="19">
        <v>1515</v>
      </c>
      <c r="J69" s="19">
        <f t="shared" si="1"/>
        <v>4545</v>
      </c>
      <c r="K69" s="19"/>
      <c r="L69" s="17"/>
      <c r="M69" s="17"/>
      <c r="N69" s="17"/>
      <c r="O69" s="17">
        <v>1</v>
      </c>
      <c r="P69" s="17"/>
      <c r="Q69" s="17">
        <v>1</v>
      </c>
      <c r="R69" s="17"/>
      <c r="S69" s="17">
        <v>1</v>
      </c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>
        <v>3</v>
      </c>
      <c r="AJ69" s="18">
        <v>1515</v>
      </c>
      <c r="AK69" s="18">
        <v>4545</v>
      </c>
    </row>
    <row r="70" spans="1:37" s="14" customFormat="1" ht="72" customHeight="1" x14ac:dyDescent="0.2">
      <c r="A70" s="26"/>
      <c r="B70" s="15" t="s">
        <v>193</v>
      </c>
      <c r="C70" s="15" t="str">
        <f t="shared" si="2"/>
        <v>80997</v>
      </c>
      <c r="D70" s="15" t="s">
        <v>85</v>
      </c>
      <c r="E70" s="15" t="s">
        <v>129</v>
      </c>
      <c r="F70" s="15" t="s">
        <v>19</v>
      </c>
      <c r="G70" s="15" t="s">
        <v>206</v>
      </c>
      <c r="H70" s="23">
        <v>4</v>
      </c>
      <c r="I70" s="19">
        <v>1115</v>
      </c>
      <c r="J70" s="19">
        <f t="shared" ref="J70:J133" si="3">+I70*H70</f>
        <v>4460</v>
      </c>
      <c r="K70" s="19"/>
      <c r="L70" s="17"/>
      <c r="M70" s="17">
        <v>1</v>
      </c>
      <c r="N70" s="17">
        <v>1</v>
      </c>
      <c r="O70" s="17">
        <v>1</v>
      </c>
      <c r="P70" s="17"/>
      <c r="Q70" s="17">
        <v>1</v>
      </c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>
        <v>4</v>
      </c>
      <c r="AJ70" s="18">
        <v>1115</v>
      </c>
      <c r="AK70" s="18">
        <v>4460</v>
      </c>
    </row>
    <row r="71" spans="1:37" s="14" customFormat="1" ht="72" customHeight="1" x14ac:dyDescent="0.2">
      <c r="A71" s="26"/>
      <c r="B71" s="15" t="s">
        <v>194</v>
      </c>
      <c r="C71" s="15" t="str">
        <f t="shared" si="2"/>
        <v>8B956</v>
      </c>
      <c r="D71" s="15" t="s">
        <v>86</v>
      </c>
      <c r="E71" s="15" t="s">
        <v>127</v>
      </c>
      <c r="F71" s="15" t="s">
        <v>19</v>
      </c>
      <c r="G71" s="15" t="s">
        <v>212</v>
      </c>
      <c r="H71" s="23">
        <v>4</v>
      </c>
      <c r="I71" s="19">
        <v>445</v>
      </c>
      <c r="J71" s="19">
        <f>+I71*H71</f>
        <v>1780</v>
      </c>
      <c r="K71" s="19"/>
      <c r="L71" s="17"/>
      <c r="M71" s="17"/>
      <c r="N71" s="17"/>
      <c r="O71" s="17"/>
      <c r="P71" s="17"/>
      <c r="Q71" s="17">
        <v>4</v>
      </c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>
        <v>4</v>
      </c>
      <c r="AJ71" s="18">
        <v>445</v>
      </c>
      <c r="AK71" s="18">
        <v>1780</v>
      </c>
    </row>
    <row r="72" spans="1:37" s="14" customFormat="1" ht="72" customHeight="1" x14ac:dyDescent="0.2">
      <c r="A72" s="26"/>
      <c r="B72" s="35" t="s">
        <v>194</v>
      </c>
      <c r="C72" s="15" t="str">
        <f t="shared" si="2"/>
        <v>8B956</v>
      </c>
      <c r="D72" s="15" t="s">
        <v>86</v>
      </c>
      <c r="E72" s="15" t="s">
        <v>127</v>
      </c>
      <c r="F72" s="15" t="s">
        <v>19</v>
      </c>
      <c r="G72" s="15" t="s">
        <v>212</v>
      </c>
      <c r="H72" s="23">
        <v>0</v>
      </c>
      <c r="I72" s="19"/>
      <c r="J72" s="19">
        <f t="shared" si="3"/>
        <v>0</v>
      </c>
      <c r="K72" s="19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>
        <v>0</v>
      </c>
      <c r="AJ72" s="18"/>
      <c r="AK72" s="18"/>
    </row>
    <row r="73" spans="1:37" s="14" customFormat="1" ht="72" customHeight="1" x14ac:dyDescent="0.2">
      <c r="A73" s="26"/>
      <c r="B73" s="15" t="s">
        <v>195</v>
      </c>
      <c r="C73" s="15" t="str">
        <f t="shared" si="2"/>
        <v>80999</v>
      </c>
      <c r="D73" s="15" t="s">
        <v>87</v>
      </c>
      <c r="E73" s="15" t="s">
        <v>101</v>
      </c>
      <c r="F73" s="15" t="s">
        <v>19</v>
      </c>
      <c r="G73" s="15" t="s">
        <v>212</v>
      </c>
      <c r="H73" s="23">
        <v>4</v>
      </c>
      <c r="I73" s="19">
        <v>445</v>
      </c>
      <c r="J73" s="19">
        <f t="shared" si="3"/>
        <v>1780</v>
      </c>
      <c r="K73" s="19"/>
      <c r="L73" s="17"/>
      <c r="M73" s="17"/>
      <c r="N73" s="17"/>
      <c r="O73" s="17"/>
      <c r="P73" s="17"/>
      <c r="Q73" s="17">
        <v>4</v>
      </c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>
        <v>4</v>
      </c>
      <c r="AJ73" s="18">
        <v>445</v>
      </c>
      <c r="AK73" s="18">
        <v>1780</v>
      </c>
    </row>
    <row r="74" spans="1:37" s="14" customFormat="1" ht="72" customHeight="1" x14ac:dyDescent="0.2">
      <c r="A74" s="26"/>
      <c r="B74" s="15" t="s">
        <v>196</v>
      </c>
      <c r="C74" s="15" t="str">
        <f t="shared" si="2"/>
        <v>80997</v>
      </c>
      <c r="D74" s="15" t="s">
        <v>88</v>
      </c>
      <c r="E74" s="15" t="s">
        <v>129</v>
      </c>
      <c r="F74" s="15" t="s">
        <v>19</v>
      </c>
      <c r="G74" s="15" t="s">
        <v>20</v>
      </c>
      <c r="H74" s="23">
        <v>5</v>
      </c>
      <c r="I74" s="19">
        <v>780</v>
      </c>
      <c r="J74" s="19">
        <f t="shared" si="3"/>
        <v>3900</v>
      </c>
      <c r="K74" s="19"/>
      <c r="L74" s="17"/>
      <c r="M74" s="17">
        <v>1</v>
      </c>
      <c r="N74" s="17"/>
      <c r="O74" s="17"/>
      <c r="P74" s="17">
        <v>1</v>
      </c>
      <c r="Q74" s="17"/>
      <c r="R74" s="17"/>
      <c r="S74" s="17">
        <v>1</v>
      </c>
      <c r="T74" s="17"/>
      <c r="U74" s="17"/>
      <c r="V74" s="17">
        <v>1</v>
      </c>
      <c r="W74" s="17">
        <v>1</v>
      </c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>
        <v>5</v>
      </c>
      <c r="AJ74" s="18">
        <v>780</v>
      </c>
      <c r="AK74" s="18">
        <v>3900</v>
      </c>
    </row>
    <row r="75" spans="1:37" s="14" customFormat="1" ht="72" customHeight="1" x14ac:dyDescent="0.2">
      <c r="A75" s="26"/>
      <c r="B75" s="15" t="s">
        <v>197</v>
      </c>
      <c r="C75" s="15" t="str">
        <f t="shared" si="2"/>
        <v>8H420</v>
      </c>
      <c r="D75" s="15" t="s">
        <v>89</v>
      </c>
      <c r="E75" s="15" t="s">
        <v>130</v>
      </c>
      <c r="F75" s="15" t="s">
        <v>19</v>
      </c>
      <c r="G75" s="15" t="s">
        <v>20</v>
      </c>
      <c r="H75" s="23">
        <v>0</v>
      </c>
      <c r="I75" s="19"/>
      <c r="J75" s="19">
        <f t="shared" si="3"/>
        <v>0</v>
      </c>
      <c r="K75" s="19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>
        <v>0</v>
      </c>
      <c r="AJ75" s="18"/>
      <c r="AK75" s="18"/>
    </row>
    <row r="76" spans="1:37" s="14" customFormat="1" ht="72" customHeight="1" x14ac:dyDescent="0.2">
      <c r="A76" s="26"/>
      <c r="B76" s="15" t="s">
        <v>198</v>
      </c>
      <c r="C76" s="15" t="str">
        <f t="shared" si="2"/>
        <v>HWF57</v>
      </c>
      <c r="D76" s="15" t="s">
        <v>90</v>
      </c>
      <c r="E76" s="15" t="s">
        <v>131</v>
      </c>
      <c r="F76" s="15" t="s">
        <v>19</v>
      </c>
      <c r="G76" s="15" t="s">
        <v>20</v>
      </c>
      <c r="H76" s="23">
        <v>14</v>
      </c>
      <c r="I76" s="19">
        <v>1005</v>
      </c>
      <c r="J76" s="19">
        <f t="shared" si="3"/>
        <v>14070</v>
      </c>
      <c r="K76" s="19"/>
      <c r="L76" s="17"/>
      <c r="M76" s="17">
        <v>3</v>
      </c>
      <c r="N76" s="17">
        <v>2</v>
      </c>
      <c r="O76" s="17">
        <v>3</v>
      </c>
      <c r="P76" s="17">
        <v>6</v>
      </c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>
        <v>14</v>
      </c>
      <c r="AJ76" s="18">
        <v>1005</v>
      </c>
      <c r="AK76" s="18">
        <v>14070</v>
      </c>
    </row>
    <row r="77" spans="1:37" s="14" customFormat="1" ht="72" customHeight="1" x14ac:dyDescent="0.2">
      <c r="A77" s="26"/>
      <c r="B77" s="15" t="s">
        <v>199</v>
      </c>
      <c r="C77" s="15" t="str">
        <f t="shared" si="2"/>
        <v>89689</v>
      </c>
      <c r="D77" s="15" t="s">
        <v>91</v>
      </c>
      <c r="E77" s="15" t="s">
        <v>107</v>
      </c>
      <c r="F77" s="15" t="s">
        <v>19</v>
      </c>
      <c r="G77" s="15" t="s">
        <v>20</v>
      </c>
      <c r="H77" s="23">
        <v>4</v>
      </c>
      <c r="I77" s="19">
        <v>780</v>
      </c>
      <c r="J77" s="19">
        <f t="shared" si="3"/>
        <v>3120</v>
      </c>
      <c r="K77" s="19"/>
      <c r="L77" s="17"/>
      <c r="M77" s="17"/>
      <c r="N77" s="17"/>
      <c r="O77" s="17">
        <v>1</v>
      </c>
      <c r="P77" s="17"/>
      <c r="Q77" s="17">
        <v>1</v>
      </c>
      <c r="R77" s="17">
        <v>1</v>
      </c>
      <c r="S77" s="17"/>
      <c r="T77" s="17"/>
      <c r="U77" s="17"/>
      <c r="V77" s="17">
        <v>1</v>
      </c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>
        <v>4</v>
      </c>
      <c r="AJ77" s="18">
        <v>780</v>
      </c>
      <c r="AK77" s="18">
        <v>3120</v>
      </c>
    </row>
    <row r="78" spans="1:37" s="14" customFormat="1" ht="72" customHeight="1" x14ac:dyDescent="0.2">
      <c r="A78" s="26"/>
      <c r="B78" s="35" t="s">
        <v>200</v>
      </c>
      <c r="C78" s="15" t="str">
        <f t="shared" si="2"/>
        <v>89875</v>
      </c>
      <c r="D78" s="15" t="s">
        <v>92</v>
      </c>
      <c r="E78" s="15" t="s">
        <v>132</v>
      </c>
      <c r="F78" s="15" t="s">
        <v>19</v>
      </c>
      <c r="G78" s="15" t="s">
        <v>20</v>
      </c>
      <c r="H78" s="23">
        <v>5</v>
      </c>
      <c r="I78" s="19">
        <v>505</v>
      </c>
      <c r="J78" s="19">
        <f t="shared" si="3"/>
        <v>2525</v>
      </c>
      <c r="K78" s="19"/>
      <c r="L78" s="17"/>
      <c r="M78" s="17"/>
      <c r="N78" s="17">
        <v>1</v>
      </c>
      <c r="O78" s="17">
        <v>2</v>
      </c>
      <c r="P78" s="17"/>
      <c r="Q78" s="17">
        <v>2</v>
      </c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>
        <v>5</v>
      </c>
      <c r="AJ78" s="18">
        <v>505</v>
      </c>
      <c r="AK78" s="18">
        <v>2525</v>
      </c>
    </row>
    <row r="79" spans="1:37" s="14" customFormat="1" ht="72" customHeight="1" x14ac:dyDescent="0.2">
      <c r="A79" s="26"/>
      <c r="B79" s="15" t="s">
        <v>200</v>
      </c>
      <c r="C79" s="15" t="str">
        <f t="shared" si="2"/>
        <v>89875</v>
      </c>
      <c r="D79" s="15" t="s">
        <v>92</v>
      </c>
      <c r="E79" s="15" t="s">
        <v>132</v>
      </c>
      <c r="F79" s="15" t="s">
        <v>19</v>
      </c>
      <c r="G79" s="15" t="s">
        <v>20</v>
      </c>
      <c r="H79" s="23">
        <v>5</v>
      </c>
      <c r="I79" s="19">
        <v>505</v>
      </c>
      <c r="J79" s="19">
        <f>+I79*H79</f>
        <v>2525</v>
      </c>
      <c r="K79" s="19"/>
      <c r="L79" s="17"/>
      <c r="M79" s="17"/>
      <c r="N79" s="17">
        <v>1</v>
      </c>
      <c r="O79" s="17">
        <v>2</v>
      </c>
      <c r="P79" s="17"/>
      <c r="Q79" s="17">
        <v>2</v>
      </c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>
        <v>5</v>
      </c>
      <c r="AJ79" s="18">
        <v>505</v>
      </c>
      <c r="AK79" s="18">
        <v>2525</v>
      </c>
    </row>
    <row r="80" spans="1:37" s="14" customFormat="1" ht="72" customHeight="1" x14ac:dyDescent="0.2">
      <c r="A80" s="26"/>
      <c r="B80" s="15" t="s">
        <v>201</v>
      </c>
      <c r="C80" s="15" t="str">
        <f t="shared" si="2"/>
        <v>89854</v>
      </c>
      <c r="D80" s="15" t="s">
        <v>93</v>
      </c>
      <c r="E80" s="15" t="s">
        <v>133</v>
      </c>
      <c r="F80" s="15" t="s">
        <v>19</v>
      </c>
      <c r="G80" s="15" t="s">
        <v>20</v>
      </c>
      <c r="H80" s="23">
        <v>9</v>
      </c>
      <c r="I80" s="19">
        <v>665</v>
      </c>
      <c r="J80" s="19">
        <f t="shared" si="3"/>
        <v>5985</v>
      </c>
      <c r="K80" s="19"/>
      <c r="L80" s="17"/>
      <c r="M80" s="17">
        <v>2</v>
      </c>
      <c r="N80" s="17"/>
      <c r="O80" s="17">
        <v>3</v>
      </c>
      <c r="P80" s="17"/>
      <c r="Q80" s="17">
        <v>2</v>
      </c>
      <c r="R80" s="17"/>
      <c r="S80" s="17">
        <v>2</v>
      </c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>
        <v>9</v>
      </c>
      <c r="AJ80" s="18">
        <v>665</v>
      </c>
      <c r="AK80" s="18">
        <v>5985</v>
      </c>
    </row>
    <row r="81" spans="1:37" s="14" customFormat="1" ht="72" customHeight="1" x14ac:dyDescent="0.2">
      <c r="A81" s="26"/>
      <c r="B81" s="15" t="s">
        <v>219</v>
      </c>
      <c r="C81" s="15" t="str">
        <f t="shared" si="2"/>
        <v>S8350</v>
      </c>
      <c r="D81" s="15" t="s">
        <v>274</v>
      </c>
      <c r="E81" s="15" t="s">
        <v>123</v>
      </c>
      <c r="F81" s="15" t="s">
        <v>9</v>
      </c>
      <c r="G81" s="15" t="s">
        <v>360</v>
      </c>
      <c r="H81" s="23">
        <v>5</v>
      </c>
      <c r="I81" s="19">
        <v>170</v>
      </c>
      <c r="J81" s="19">
        <f t="shared" si="3"/>
        <v>850</v>
      </c>
      <c r="K81" s="19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>
        <v>5</v>
      </c>
      <c r="AJ81" s="18">
        <v>170</v>
      </c>
      <c r="AK81" s="18">
        <v>850</v>
      </c>
    </row>
    <row r="82" spans="1:37" s="14" customFormat="1" ht="72" customHeight="1" x14ac:dyDescent="0.2">
      <c r="A82" s="26"/>
      <c r="B82" s="15" t="s">
        <v>220</v>
      </c>
      <c r="C82" s="15" t="str">
        <f t="shared" si="2"/>
        <v>S8350</v>
      </c>
      <c r="D82" s="15" t="s">
        <v>275</v>
      </c>
      <c r="E82" s="15" t="s">
        <v>123</v>
      </c>
      <c r="F82" s="15" t="s">
        <v>9</v>
      </c>
      <c r="G82" s="15" t="s">
        <v>360</v>
      </c>
      <c r="H82" s="23">
        <v>8</v>
      </c>
      <c r="I82" s="19">
        <v>170</v>
      </c>
      <c r="J82" s="19">
        <f t="shared" si="3"/>
        <v>1360</v>
      </c>
      <c r="K82" s="19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>
        <v>8</v>
      </c>
      <c r="AJ82" s="18">
        <v>170</v>
      </c>
      <c r="AK82" s="18">
        <v>1360</v>
      </c>
    </row>
    <row r="83" spans="1:37" s="14" customFormat="1" ht="72" customHeight="1" x14ac:dyDescent="0.2">
      <c r="A83" s="26"/>
      <c r="B83" s="15" t="s">
        <v>221</v>
      </c>
      <c r="C83" s="15" t="str">
        <f t="shared" si="2"/>
        <v>S8051</v>
      </c>
      <c r="D83" s="15" t="s">
        <v>276</v>
      </c>
      <c r="E83" s="15" t="s">
        <v>337</v>
      </c>
      <c r="F83" s="15" t="s">
        <v>9</v>
      </c>
      <c r="G83" s="15" t="s">
        <v>360</v>
      </c>
      <c r="H83" s="23">
        <v>6</v>
      </c>
      <c r="I83" s="19">
        <v>170</v>
      </c>
      <c r="J83" s="19">
        <f t="shared" si="3"/>
        <v>1020</v>
      </c>
      <c r="K83" s="19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>
        <v>6</v>
      </c>
      <c r="AJ83" s="18">
        <v>170</v>
      </c>
      <c r="AK83" s="18">
        <v>1020</v>
      </c>
    </row>
    <row r="84" spans="1:37" s="14" customFormat="1" ht="72" customHeight="1" x14ac:dyDescent="0.2">
      <c r="A84" s="26"/>
      <c r="B84" s="15" t="s">
        <v>222</v>
      </c>
      <c r="C84" s="15" t="str">
        <f t="shared" si="2"/>
        <v>N0000</v>
      </c>
      <c r="D84" s="15" t="s">
        <v>277</v>
      </c>
      <c r="E84" s="15" t="s">
        <v>101</v>
      </c>
      <c r="F84" s="15" t="s">
        <v>22</v>
      </c>
      <c r="G84" s="15" t="s">
        <v>361</v>
      </c>
      <c r="H84" s="23">
        <v>12</v>
      </c>
      <c r="I84" s="19">
        <v>2525</v>
      </c>
      <c r="J84" s="19">
        <f t="shared" si="3"/>
        <v>30300</v>
      </c>
      <c r="K84" s="19"/>
      <c r="L84" s="17"/>
      <c r="M84" s="17"/>
      <c r="N84" s="17"/>
      <c r="O84" s="17"/>
      <c r="P84" s="17"/>
      <c r="Q84" s="17"/>
      <c r="R84" s="17">
        <v>4</v>
      </c>
      <c r="S84" s="17">
        <v>4</v>
      </c>
      <c r="T84" s="17">
        <v>5</v>
      </c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>
        <v>12</v>
      </c>
      <c r="AJ84" s="18">
        <v>2525</v>
      </c>
      <c r="AK84" s="18">
        <v>30300</v>
      </c>
    </row>
    <row r="85" spans="1:37" s="14" customFormat="1" ht="72" customHeight="1" x14ac:dyDescent="0.2">
      <c r="A85" s="26"/>
      <c r="B85" s="15" t="s">
        <v>223</v>
      </c>
      <c r="C85" s="15" t="str">
        <f t="shared" si="2"/>
        <v>S8292</v>
      </c>
      <c r="D85" s="15" t="s">
        <v>278</v>
      </c>
      <c r="E85" s="15" t="s">
        <v>114</v>
      </c>
      <c r="F85" s="15" t="s">
        <v>22</v>
      </c>
      <c r="G85" s="15" t="s">
        <v>361</v>
      </c>
      <c r="H85" s="23">
        <v>1</v>
      </c>
      <c r="I85" s="19">
        <v>2185</v>
      </c>
      <c r="J85" s="19">
        <f t="shared" si="3"/>
        <v>2185</v>
      </c>
      <c r="K85" s="19"/>
      <c r="L85" s="17"/>
      <c r="M85" s="17"/>
      <c r="N85" s="17"/>
      <c r="O85" s="17"/>
      <c r="P85" s="17"/>
      <c r="Q85" s="17"/>
      <c r="R85" s="17">
        <v>1</v>
      </c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>
        <v>1</v>
      </c>
      <c r="AJ85" s="18">
        <v>2185</v>
      </c>
      <c r="AK85" s="18">
        <v>2185</v>
      </c>
    </row>
    <row r="86" spans="1:37" s="14" customFormat="1" ht="72" customHeight="1" x14ac:dyDescent="0.2">
      <c r="A86" s="26"/>
      <c r="B86" s="15" t="s">
        <v>224</v>
      </c>
      <c r="C86" s="15" t="str">
        <f t="shared" si="2"/>
        <v>B0665</v>
      </c>
      <c r="D86" s="15" t="s">
        <v>279</v>
      </c>
      <c r="E86" s="15" t="s">
        <v>217</v>
      </c>
      <c r="F86" s="15" t="s">
        <v>22</v>
      </c>
      <c r="G86" s="15" t="s">
        <v>361</v>
      </c>
      <c r="H86" s="23">
        <v>11</v>
      </c>
      <c r="I86" s="19">
        <v>1680</v>
      </c>
      <c r="J86" s="19">
        <f t="shared" si="3"/>
        <v>18480</v>
      </c>
      <c r="K86" s="19"/>
      <c r="L86" s="17"/>
      <c r="M86" s="17"/>
      <c r="N86" s="17"/>
      <c r="O86" s="17"/>
      <c r="P86" s="17"/>
      <c r="Q86" s="17"/>
      <c r="R86" s="17">
        <v>4</v>
      </c>
      <c r="S86" s="17">
        <v>4</v>
      </c>
      <c r="T86" s="17">
        <v>2</v>
      </c>
      <c r="U86" s="17">
        <v>1</v>
      </c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>
        <v>11</v>
      </c>
      <c r="AJ86" s="18">
        <v>1680</v>
      </c>
      <c r="AK86" s="18">
        <v>18480</v>
      </c>
    </row>
    <row r="87" spans="1:37" s="14" customFormat="1" ht="72" customHeight="1" x14ac:dyDescent="0.2">
      <c r="A87" s="26"/>
      <c r="B87" s="35" t="s">
        <v>214</v>
      </c>
      <c r="C87" s="15" t="str">
        <f t="shared" si="2"/>
        <v>S9001</v>
      </c>
      <c r="D87" s="15" t="s">
        <v>213</v>
      </c>
      <c r="E87" s="15" t="s">
        <v>23</v>
      </c>
      <c r="F87" s="15" t="s">
        <v>22</v>
      </c>
      <c r="G87" s="15" t="s">
        <v>362</v>
      </c>
      <c r="H87" s="23">
        <v>0</v>
      </c>
      <c r="I87" s="19"/>
      <c r="J87" s="19">
        <f t="shared" si="3"/>
        <v>0</v>
      </c>
      <c r="K87" s="19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>
        <v>0</v>
      </c>
      <c r="AJ87" s="18"/>
      <c r="AK87" s="18"/>
    </row>
    <row r="88" spans="1:37" s="14" customFormat="1" ht="72" customHeight="1" x14ac:dyDescent="0.2">
      <c r="A88" s="26"/>
      <c r="B88" s="15" t="s">
        <v>225</v>
      </c>
      <c r="C88" s="15" t="str">
        <f t="shared" si="2"/>
        <v>B0665</v>
      </c>
      <c r="D88" s="15" t="s">
        <v>280</v>
      </c>
      <c r="E88" s="15" t="s">
        <v>217</v>
      </c>
      <c r="F88" s="15" t="s">
        <v>22</v>
      </c>
      <c r="G88" s="15" t="s">
        <v>363</v>
      </c>
      <c r="H88" s="23">
        <v>0</v>
      </c>
      <c r="I88" s="19"/>
      <c r="J88" s="19">
        <f t="shared" si="3"/>
        <v>0</v>
      </c>
      <c r="K88" s="19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>
        <v>0</v>
      </c>
      <c r="AJ88" s="18"/>
      <c r="AK88" s="18"/>
    </row>
    <row r="89" spans="1:37" s="14" customFormat="1" ht="72" customHeight="1" x14ac:dyDescent="0.2">
      <c r="A89" s="26"/>
      <c r="B89" s="15" t="s">
        <v>226</v>
      </c>
      <c r="C89" s="15" t="str">
        <f t="shared" si="2"/>
        <v>HA4BQ</v>
      </c>
      <c r="D89" s="15" t="s">
        <v>281</v>
      </c>
      <c r="E89" s="15" t="s">
        <v>216</v>
      </c>
      <c r="F89" s="15" t="s">
        <v>22</v>
      </c>
      <c r="G89" s="15" t="s">
        <v>363</v>
      </c>
      <c r="H89" s="23">
        <v>1</v>
      </c>
      <c r="I89" s="19">
        <v>890</v>
      </c>
      <c r="J89" s="19">
        <f t="shared" si="3"/>
        <v>890</v>
      </c>
      <c r="K89" s="19"/>
      <c r="L89" s="17"/>
      <c r="M89" s="17"/>
      <c r="N89" s="17"/>
      <c r="O89" s="17"/>
      <c r="P89" s="17"/>
      <c r="Q89" s="17">
        <v>1</v>
      </c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>
        <v>1</v>
      </c>
      <c r="AJ89" s="18">
        <v>890</v>
      </c>
      <c r="AK89" s="18">
        <v>890</v>
      </c>
    </row>
    <row r="90" spans="1:37" s="14" customFormat="1" ht="72" customHeight="1" x14ac:dyDescent="0.2">
      <c r="A90" s="26"/>
      <c r="B90" s="15" t="s">
        <v>227</v>
      </c>
      <c r="C90" s="15" t="str">
        <f t="shared" si="2"/>
        <v>S8290</v>
      </c>
      <c r="D90" s="15" t="s">
        <v>282</v>
      </c>
      <c r="E90" s="15" t="s">
        <v>114</v>
      </c>
      <c r="F90" s="15" t="s">
        <v>22</v>
      </c>
      <c r="G90" s="15" t="s">
        <v>363</v>
      </c>
      <c r="H90" s="23">
        <v>0</v>
      </c>
      <c r="I90" s="19">
        <v>0</v>
      </c>
      <c r="J90" s="19">
        <f t="shared" si="3"/>
        <v>0</v>
      </c>
      <c r="K90" s="19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>
        <v>0</v>
      </c>
      <c r="AJ90" s="18">
        <v>0</v>
      </c>
      <c r="AK90" s="18"/>
    </row>
    <row r="91" spans="1:37" s="14" customFormat="1" ht="72" customHeight="1" x14ac:dyDescent="0.2">
      <c r="A91" s="26"/>
      <c r="B91" s="15" t="s">
        <v>225</v>
      </c>
      <c r="C91" s="15" t="str">
        <f t="shared" si="2"/>
        <v>S8292</v>
      </c>
      <c r="D91" s="15" t="s">
        <v>283</v>
      </c>
      <c r="E91" s="15" t="s">
        <v>114</v>
      </c>
      <c r="F91" s="15" t="s">
        <v>22</v>
      </c>
      <c r="G91" s="15" t="s">
        <v>363</v>
      </c>
      <c r="H91" s="23">
        <v>0</v>
      </c>
      <c r="I91" s="19">
        <v>0</v>
      </c>
      <c r="J91" s="19">
        <f t="shared" si="3"/>
        <v>0</v>
      </c>
      <c r="K91" s="19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>
        <v>0</v>
      </c>
      <c r="AJ91" s="18">
        <v>0</v>
      </c>
      <c r="AK91" s="18"/>
    </row>
    <row r="92" spans="1:37" s="14" customFormat="1" ht="72" customHeight="1" x14ac:dyDescent="0.2">
      <c r="A92" s="26"/>
      <c r="B92" s="15" t="s">
        <v>228</v>
      </c>
      <c r="C92" s="15" t="str">
        <f t="shared" si="2"/>
        <v>S9000</v>
      </c>
      <c r="D92" s="15" t="s">
        <v>284</v>
      </c>
      <c r="E92" s="15" t="s">
        <v>23</v>
      </c>
      <c r="F92" s="15" t="s">
        <v>22</v>
      </c>
      <c r="G92" s="15" t="s">
        <v>363</v>
      </c>
      <c r="H92" s="23">
        <v>13</v>
      </c>
      <c r="I92" s="19">
        <v>665</v>
      </c>
      <c r="J92" s="19">
        <f t="shared" si="3"/>
        <v>8645</v>
      </c>
      <c r="K92" s="19"/>
      <c r="L92" s="17"/>
      <c r="M92" s="17"/>
      <c r="N92" s="17"/>
      <c r="O92" s="17"/>
      <c r="P92" s="17"/>
      <c r="Q92" s="17">
        <v>2</v>
      </c>
      <c r="R92" s="17">
        <v>9</v>
      </c>
      <c r="S92" s="17"/>
      <c r="T92" s="17"/>
      <c r="U92" s="17"/>
      <c r="V92" s="17"/>
      <c r="W92" s="17"/>
      <c r="X92" s="17">
        <v>2</v>
      </c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>
        <v>13</v>
      </c>
      <c r="AJ92" s="18">
        <v>665</v>
      </c>
      <c r="AK92" s="18">
        <v>8645</v>
      </c>
    </row>
    <row r="93" spans="1:37" s="14" customFormat="1" ht="72" customHeight="1" x14ac:dyDescent="0.2">
      <c r="A93" s="26"/>
      <c r="B93" s="15" t="s">
        <v>229</v>
      </c>
      <c r="C93" s="15" t="str">
        <f t="shared" si="2"/>
        <v>S9017</v>
      </c>
      <c r="D93" s="15" t="s">
        <v>285</v>
      </c>
      <c r="E93" s="15" t="s">
        <v>120</v>
      </c>
      <c r="F93" s="15" t="s">
        <v>22</v>
      </c>
      <c r="G93" s="15" t="s">
        <v>363</v>
      </c>
      <c r="H93" s="23">
        <v>2</v>
      </c>
      <c r="I93" s="19">
        <v>390</v>
      </c>
      <c r="J93" s="19">
        <f t="shared" si="3"/>
        <v>780</v>
      </c>
      <c r="K93" s="19"/>
      <c r="L93" s="17"/>
      <c r="M93" s="17"/>
      <c r="N93" s="17"/>
      <c r="O93" s="17"/>
      <c r="P93" s="17"/>
      <c r="Q93" s="17"/>
      <c r="R93" s="17"/>
      <c r="S93" s="17"/>
      <c r="T93" s="17">
        <v>2</v>
      </c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>
        <v>2</v>
      </c>
      <c r="AJ93" s="18">
        <v>390</v>
      </c>
      <c r="AK93" s="18">
        <v>780</v>
      </c>
    </row>
    <row r="94" spans="1:37" s="14" customFormat="1" ht="72" customHeight="1" x14ac:dyDescent="0.2">
      <c r="A94" s="26"/>
      <c r="B94" s="35" t="s">
        <v>230</v>
      </c>
      <c r="C94" s="15" t="str">
        <f t="shared" si="2"/>
        <v>B3681</v>
      </c>
      <c r="D94" s="15" t="s">
        <v>286</v>
      </c>
      <c r="E94" s="15" t="s">
        <v>338</v>
      </c>
      <c r="F94" s="15" t="s">
        <v>22</v>
      </c>
      <c r="G94" s="15" t="s">
        <v>364</v>
      </c>
      <c r="H94" s="23">
        <v>1</v>
      </c>
      <c r="I94" s="19">
        <v>510</v>
      </c>
      <c r="J94" s="19">
        <f t="shared" si="3"/>
        <v>510</v>
      </c>
      <c r="K94" s="19"/>
      <c r="L94" s="17"/>
      <c r="M94" s="17"/>
      <c r="N94" s="17"/>
      <c r="O94" s="17"/>
      <c r="P94" s="17"/>
      <c r="Q94" s="17">
        <v>1</v>
      </c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>
        <v>1</v>
      </c>
      <c r="AJ94" s="18">
        <v>510</v>
      </c>
      <c r="AK94" s="18">
        <v>510</v>
      </c>
    </row>
    <row r="95" spans="1:37" s="14" customFormat="1" ht="72" customHeight="1" x14ac:dyDescent="0.2">
      <c r="A95" s="26"/>
      <c r="B95" s="35" t="s">
        <v>230</v>
      </c>
      <c r="C95" s="15" t="str">
        <f t="shared" si="2"/>
        <v>N0000</v>
      </c>
      <c r="D95" s="15" t="s">
        <v>287</v>
      </c>
      <c r="E95" s="15" t="s">
        <v>101</v>
      </c>
      <c r="F95" s="15" t="s">
        <v>22</v>
      </c>
      <c r="G95" s="15" t="s">
        <v>364</v>
      </c>
      <c r="H95" s="23">
        <v>1</v>
      </c>
      <c r="I95" s="19">
        <v>510</v>
      </c>
      <c r="J95" s="19">
        <f t="shared" si="3"/>
        <v>510</v>
      </c>
      <c r="K95" s="19"/>
      <c r="L95" s="17"/>
      <c r="M95" s="17"/>
      <c r="N95" s="17"/>
      <c r="O95" s="17"/>
      <c r="P95" s="17"/>
      <c r="Q95" s="17">
        <v>1</v>
      </c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>
        <v>1</v>
      </c>
      <c r="AJ95" s="18">
        <v>510</v>
      </c>
      <c r="AK95" s="18">
        <v>510</v>
      </c>
    </row>
    <row r="96" spans="1:37" s="14" customFormat="1" ht="72" customHeight="1" x14ac:dyDescent="0.2">
      <c r="A96" s="27" t="s">
        <v>218</v>
      </c>
      <c r="B96" s="15" t="s">
        <v>231</v>
      </c>
      <c r="C96" s="15" t="str">
        <f t="shared" si="2"/>
        <v>W0800</v>
      </c>
      <c r="D96" s="15" t="s">
        <v>288</v>
      </c>
      <c r="E96" s="15" t="s">
        <v>113</v>
      </c>
      <c r="F96" s="15" t="s">
        <v>22</v>
      </c>
      <c r="G96" s="15" t="s">
        <v>364</v>
      </c>
      <c r="H96" s="23">
        <v>2</v>
      </c>
      <c r="I96" s="19">
        <v>555</v>
      </c>
      <c r="J96" s="19">
        <f t="shared" si="3"/>
        <v>1110</v>
      </c>
      <c r="K96" s="19"/>
      <c r="L96" s="17"/>
      <c r="M96" s="17"/>
      <c r="N96" s="17"/>
      <c r="O96" s="17"/>
      <c r="P96" s="17">
        <v>2</v>
      </c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>
        <v>2</v>
      </c>
      <c r="AJ96" s="18">
        <v>555</v>
      </c>
      <c r="AK96" s="18">
        <v>1110</v>
      </c>
    </row>
    <row r="97" spans="1:37" s="14" customFormat="1" ht="72" customHeight="1" x14ac:dyDescent="0.2">
      <c r="A97" s="26"/>
      <c r="B97" s="15" t="s">
        <v>232</v>
      </c>
      <c r="C97" s="15" t="str">
        <f t="shared" si="2"/>
        <v>S9000</v>
      </c>
      <c r="D97" s="15" t="s">
        <v>289</v>
      </c>
      <c r="E97" s="15" t="s">
        <v>23</v>
      </c>
      <c r="F97" s="15" t="s">
        <v>22</v>
      </c>
      <c r="G97" s="15" t="s">
        <v>365</v>
      </c>
      <c r="H97" s="23">
        <v>15</v>
      </c>
      <c r="I97" s="19">
        <v>730</v>
      </c>
      <c r="J97" s="19">
        <f t="shared" si="3"/>
        <v>10950</v>
      </c>
      <c r="K97" s="19"/>
      <c r="L97" s="17"/>
      <c r="M97" s="17"/>
      <c r="N97" s="17"/>
      <c r="O97" s="17"/>
      <c r="P97" s="17">
        <v>4</v>
      </c>
      <c r="Q97" s="17">
        <v>1</v>
      </c>
      <c r="R97" s="17">
        <v>5</v>
      </c>
      <c r="S97" s="17">
        <v>4</v>
      </c>
      <c r="T97" s="17">
        <v>1</v>
      </c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>
        <v>15</v>
      </c>
      <c r="AJ97" s="18">
        <v>730</v>
      </c>
      <c r="AK97" s="18">
        <v>10950</v>
      </c>
    </row>
    <row r="98" spans="1:37" s="14" customFormat="1" ht="72" customHeight="1" x14ac:dyDescent="0.2">
      <c r="A98" s="26"/>
      <c r="B98" s="15" t="s">
        <v>232</v>
      </c>
      <c r="C98" s="15" t="str">
        <f t="shared" si="2"/>
        <v>S9000</v>
      </c>
      <c r="D98" s="15" t="s">
        <v>289</v>
      </c>
      <c r="E98" s="15" t="s">
        <v>23</v>
      </c>
      <c r="F98" s="15" t="s">
        <v>22</v>
      </c>
      <c r="G98" s="15" t="s">
        <v>365</v>
      </c>
      <c r="H98" s="23">
        <v>15</v>
      </c>
      <c r="I98" s="19">
        <v>730</v>
      </c>
      <c r="J98" s="19">
        <f>+I98*H98</f>
        <v>10950</v>
      </c>
      <c r="K98" s="19"/>
      <c r="L98" s="17"/>
      <c r="M98" s="17"/>
      <c r="N98" s="17"/>
      <c r="O98" s="17"/>
      <c r="P98" s="17">
        <v>4</v>
      </c>
      <c r="Q98" s="17">
        <v>1</v>
      </c>
      <c r="R98" s="17">
        <v>5</v>
      </c>
      <c r="S98" s="17">
        <v>4</v>
      </c>
      <c r="T98" s="17">
        <v>1</v>
      </c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>
        <v>15</v>
      </c>
      <c r="AJ98" s="18">
        <v>730</v>
      </c>
      <c r="AK98" s="18">
        <v>10950</v>
      </c>
    </row>
    <row r="99" spans="1:37" s="14" customFormat="1" ht="72" customHeight="1" x14ac:dyDescent="0.2">
      <c r="A99" s="26"/>
      <c r="B99" s="15" t="s">
        <v>233</v>
      </c>
      <c r="C99" s="15" t="str">
        <f t="shared" si="2"/>
        <v>R3722</v>
      </c>
      <c r="D99" s="15" t="s">
        <v>290</v>
      </c>
      <c r="E99" s="15" t="s">
        <v>339</v>
      </c>
      <c r="F99" s="15" t="s">
        <v>22</v>
      </c>
      <c r="G99" s="15" t="s">
        <v>365</v>
      </c>
      <c r="H99" s="23">
        <v>16</v>
      </c>
      <c r="I99" s="19">
        <v>620</v>
      </c>
      <c r="J99" s="19">
        <f t="shared" si="3"/>
        <v>9920</v>
      </c>
      <c r="K99" s="19"/>
      <c r="L99" s="17"/>
      <c r="M99" s="17"/>
      <c r="N99" s="17"/>
      <c r="O99" s="17"/>
      <c r="P99" s="17"/>
      <c r="Q99" s="17">
        <v>4</v>
      </c>
      <c r="R99" s="17">
        <v>4</v>
      </c>
      <c r="S99" s="17">
        <v>4</v>
      </c>
      <c r="T99" s="17">
        <v>4</v>
      </c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>
        <v>16</v>
      </c>
      <c r="AJ99" s="18">
        <v>620</v>
      </c>
      <c r="AK99" s="18">
        <v>9920</v>
      </c>
    </row>
    <row r="100" spans="1:37" s="14" customFormat="1" ht="72" customHeight="1" x14ac:dyDescent="0.2">
      <c r="A100" s="26"/>
      <c r="B100" s="15" t="s">
        <v>233</v>
      </c>
      <c r="C100" s="15" t="str">
        <f t="shared" si="2"/>
        <v>V3836</v>
      </c>
      <c r="D100" s="15" t="s">
        <v>291</v>
      </c>
      <c r="E100" s="15" t="s">
        <v>340</v>
      </c>
      <c r="F100" s="15" t="s">
        <v>22</v>
      </c>
      <c r="G100" s="15" t="s">
        <v>365</v>
      </c>
      <c r="H100" s="23">
        <v>18</v>
      </c>
      <c r="I100" s="19">
        <v>620</v>
      </c>
      <c r="J100" s="19">
        <f t="shared" si="3"/>
        <v>11160</v>
      </c>
      <c r="K100" s="19"/>
      <c r="L100" s="17"/>
      <c r="M100" s="17"/>
      <c r="N100" s="17"/>
      <c r="O100" s="17"/>
      <c r="P100" s="17"/>
      <c r="Q100" s="17">
        <v>4</v>
      </c>
      <c r="R100" s="17">
        <v>5</v>
      </c>
      <c r="S100" s="17">
        <v>5</v>
      </c>
      <c r="T100" s="17">
        <v>4</v>
      </c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>
        <v>18</v>
      </c>
      <c r="AJ100" s="18">
        <v>620</v>
      </c>
      <c r="AK100" s="18">
        <v>11160</v>
      </c>
    </row>
    <row r="101" spans="1:37" s="14" customFormat="1" ht="72" customHeight="1" x14ac:dyDescent="0.2">
      <c r="A101" s="26"/>
      <c r="B101" s="15" t="s">
        <v>234</v>
      </c>
      <c r="C101" s="15" t="str">
        <f t="shared" si="2"/>
        <v>N0000</v>
      </c>
      <c r="D101" s="36" t="s">
        <v>292</v>
      </c>
      <c r="E101" s="15" t="s">
        <v>101</v>
      </c>
      <c r="F101" s="15" t="s">
        <v>22</v>
      </c>
      <c r="G101" s="15" t="s">
        <v>10</v>
      </c>
      <c r="H101" s="23">
        <v>286</v>
      </c>
      <c r="I101" s="19">
        <v>495</v>
      </c>
      <c r="J101" s="19">
        <f t="shared" si="3"/>
        <v>141570</v>
      </c>
      <c r="K101" s="19"/>
      <c r="L101" s="17"/>
      <c r="M101" s="17"/>
      <c r="N101" s="17"/>
      <c r="O101" s="17"/>
      <c r="P101" s="17"/>
      <c r="Q101" s="17"/>
      <c r="R101" s="17">
        <v>12</v>
      </c>
      <c r="S101" s="17">
        <v>15</v>
      </c>
      <c r="T101" s="17">
        <v>13</v>
      </c>
      <c r="U101" s="17">
        <v>10</v>
      </c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>
        <v>286</v>
      </c>
      <c r="AJ101" s="18">
        <v>495</v>
      </c>
      <c r="AK101" s="18">
        <v>141570</v>
      </c>
    </row>
    <row r="102" spans="1:37" s="14" customFormat="1" ht="72" customHeight="1" x14ac:dyDescent="0.2">
      <c r="A102" s="26"/>
      <c r="B102" s="15" t="s">
        <v>235</v>
      </c>
      <c r="C102" s="15" t="str">
        <f t="shared" si="2"/>
        <v>N0000</v>
      </c>
      <c r="D102" s="15" t="s">
        <v>293</v>
      </c>
      <c r="E102" s="15" t="s">
        <v>101</v>
      </c>
      <c r="F102" s="15" t="s">
        <v>22</v>
      </c>
      <c r="G102" s="15" t="s">
        <v>10</v>
      </c>
      <c r="H102" s="23">
        <v>19</v>
      </c>
      <c r="I102" s="19">
        <v>665</v>
      </c>
      <c r="J102" s="19">
        <f t="shared" si="3"/>
        <v>12635</v>
      </c>
      <c r="K102" s="19"/>
      <c r="L102" s="17"/>
      <c r="M102" s="17">
        <v>11</v>
      </c>
      <c r="N102" s="17">
        <v>8</v>
      </c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>
        <v>19</v>
      </c>
      <c r="AJ102" s="18">
        <v>665</v>
      </c>
      <c r="AK102" s="18">
        <v>12635</v>
      </c>
    </row>
    <row r="103" spans="1:37" s="14" customFormat="1" ht="72" customHeight="1" x14ac:dyDescent="0.2">
      <c r="A103" s="26"/>
      <c r="B103" s="15" t="s">
        <v>236</v>
      </c>
      <c r="C103" s="15" t="str">
        <f t="shared" si="2"/>
        <v>N0000</v>
      </c>
      <c r="D103" s="15" t="s">
        <v>294</v>
      </c>
      <c r="E103" s="15" t="s">
        <v>101</v>
      </c>
      <c r="F103" s="15" t="s">
        <v>22</v>
      </c>
      <c r="G103" s="15" t="s">
        <v>10</v>
      </c>
      <c r="H103" s="23">
        <v>20</v>
      </c>
      <c r="I103" s="19">
        <v>780</v>
      </c>
      <c r="J103" s="19">
        <f t="shared" si="3"/>
        <v>15600</v>
      </c>
      <c r="K103" s="19"/>
      <c r="L103" s="17"/>
      <c r="M103" s="17">
        <v>8</v>
      </c>
      <c r="N103" s="17">
        <v>7</v>
      </c>
      <c r="O103" s="17">
        <v>5</v>
      </c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>
        <v>20</v>
      </c>
      <c r="AJ103" s="18">
        <v>780</v>
      </c>
      <c r="AK103" s="18">
        <v>15600</v>
      </c>
    </row>
    <row r="104" spans="1:37" s="14" customFormat="1" ht="72" customHeight="1" x14ac:dyDescent="0.2">
      <c r="A104" s="26"/>
      <c r="B104" s="15" t="s">
        <v>215</v>
      </c>
      <c r="C104" s="15" t="str">
        <f t="shared" si="2"/>
        <v>B0665</v>
      </c>
      <c r="D104" s="36" t="s">
        <v>295</v>
      </c>
      <c r="E104" s="15" t="s">
        <v>217</v>
      </c>
      <c r="F104" s="15" t="s">
        <v>22</v>
      </c>
      <c r="G104" s="15" t="s">
        <v>10</v>
      </c>
      <c r="H104" s="23">
        <v>282</v>
      </c>
      <c r="I104" s="19">
        <v>495</v>
      </c>
      <c r="J104" s="19">
        <f t="shared" si="3"/>
        <v>139590</v>
      </c>
      <c r="K104" s="19"/>
      <c r="L104" s="17"/>
      <c r="M104" s="17"/>
      <c r="N104" s="17"/>
      <c r="O104" s="17">
        <v>13</v>
      </c>
      <c r="P104" s="17">
        <v>15</v>
      </c>
      <c r="Q104" s="17">
        <v>13</v>
      </c>
      <c r="R104" s="17">
        <v>12</v>
      </c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>
        <v>282</v>
      </c>
      <c r="AJ104" s="18">
        <v>495</v>
      </c>
      <c r="AK104" s="18">
        <v>139590</v>
      </c>
    </row>
    <row r="105" spans="1:37" s="14" customFormat="1" ht="72" customHeight="1" x14ac:dyDescent="0.2">
      <c r="A105" s="26"/>
      <c r="B105" s="15" t="s">
        <v>237</v>
      </c>
      <c r="C105" s="15" t="str">
        <f t="shared" si="2"/>
        <v>S9001</v>
      </c>
      <c r="D105" s="15" t="s">
        <v>296</v>
      </c>
      <c r="E105" s="15" t="s">
        <v>23</v>
      </c>
      <c r="F105" s="15" t="s">
        <v>22</v>
      </c>
      <c r="G105" s="15" t="s">
        <v>10</v>
      </c>
      <c r="H105" s="23">
        <v>17</v>
      </c>
      <c r="I105" s="19">
        <v>620</v>
      </c>
      <c r="J105" s="19">
        <f t="shared" si="3"/>
        <v>10540</v>
      </c>
      <c r="K105" s="19"/>
      <c r="L105" s="17"/>
      <c r="M105" s="17"/>
      <c r="N105" s="17"/>
      <c r="O105" s="17"/>
      <c r="P105" s="17"/>
      <c r="Q105" s="17"/>
      <c r="R105" s="17">
        <v>10</v>
      </c>
      <c r="S105" s="17">
        <v>7</v>
      </c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>
        <v>17</v>
      </c>
      <c r="AJ105" s="18">
        <v>620</v>
      </c>
      <c r="AK105" s="18">
        <v>10540</v>
      </c>
    </row>
    <row r="106" spans="1:37" s="14" customFormat="1" ht="72" customHeight="1" x14ac:dyDescent="0.2">
      <c r="A106" s="26"/>
      <c r="B106" s="15" t="s">
        <v>238</v>
      </c>
      <c r="C106" s="15" t="str">
        <f t="shared" si="2"/>
        <v>S9000</v>
      </c>
      <c r="D106" s="15" t="s">
        <v>297</v>
      </c>
      <c r="E106" s="15" t="s">
        <v>23</v>
      </c>
      <c r="F106" s="15" t="s">
        <v>22</v>
      </c>
      <c r="G106" s="15" t="s">
        <v>10</v>
      </c>
      <c r="H106" s="23">
        <v>36</v>
      </c>
      <c r="I106" s="19">
        <v>620</v>
      </c>
      <c r="J106" s="19">
        <f t="shared" si="3"/>
        <v>22320</v>
      </c>
      <c r="K106" s="19"/>
      <c r="L106" s="17"/>
      <c r="M106" s="17">
        <v>9</v>
      </c>
      <c r="N106" s="17">
        <v>8</v>
      </c>
      <c r="O106" s="17">
        <v>6</v>
      </c>
      <c r="P106" s="17">
        <v>6</v>
      </c>
      <c r="Q106" s="17">
        <v>7</v>
      </c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>
        <v>36</v>
      </c>
      <c r="AJ106" s="18">
        <v>620</v>
      </c>
      <c r="AK106" s="18">
        <v>22320</v>
      </c>
    </row>
    <row r="107" spans="1:37" s="14" customFormat="1" ht="72" customHeight="1" x14ac:dyDescent="0.2">
      <c r="A107" s="26"/>
      <c r="B107" s="15" t="s">
        <v>239</v>
      </c>
      <c r="C107" s="15" t="str">
        <f t="shared" si="2"/>
        <v>S9000</v>
      </c>
      <c r="D107" s="15" t="s">
        <v>298</v>
      </c>
      <c r="E107" s="15" t="s">
        <v>23</v>
      </c>
      <c r="F107" s="15" t="s">
        <v>22</v>
      </c>
      <c r="G107" s="15" t="s">
        <v>10</v>
      </c>
      <c r="H107" s="23">
        <v>44</v>
      </c>
      <c r="I107" s="19">
        <v>730</v>
      </c>
      <c r="J107" s="19">
        <f t="shared" si="3"/>
        <v>32120</v>
      </c>
      <c r="K107" s="19"/>
      <c r="L107" s="17"/>
      <c r="M107" s="17">
        <v>9</v>
      </c>
      <c r="N107" s="17">
        <v>9</v>
      </c>
      <c r="O107" s="17">
        <v>9</v>
      </c>
      <c r="P107" s="17">
        <v>9</v>
      </c>
      <c r="Q107" s="17">
        <v>8</v>
      </c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>
        <v>44</v>
      </c>
      <c r="AJ107" s="18">
        <v>730</v>
      </c>
      <c r="AK107" s="18">
        <v>32120</v>
      </c>
    </row>
    <row r="108" spans="1:37" s="14" customFormat="1" ht="72" customHeight="1" x14ac:dyDescent="0.2">
      <c r="A108" s="26"/>
      <c r="B108" s="15" t="s">
        <v>240</v>
      </c>
      <c r="C108" s="15" t="str">
        <f t="shared" si="2"/>
        <v>W0800</v>
      </c>
      <c r="D108" s="36" t="s">
        <v>299</v>
      </c>
      <c r="E108" s="15" t="s">
        <v>113</v>
      </c>
      <c r="F108" s="15" t="s">
        <v>22</v>
      </c>
      <c r="G108" s="15" t="s">
        <v>10</v>
      </c>
      <c r="H108" s="23">
        <v>310</v>
      </c>
      <c r="I108" s="19">
        <v>475</v>
      </c>
      <c r="J108" s="19">
        <f t="shared" si="3"/>
        <v>147250</v>
      </c>
      <c r="K108" s="19"/>
      <c r="L108" s="17"/>
      <c r="M108" s="17"/>
      <c r="N108" s="17"/>
      <c r="O108" s="17">
        <v>23</v>
      </c>
      <c r="P108" s="17">
        <v>15</v>
      </c>
      <c r="Q108" s="17">
        <v>14</v>
      </c>
      <c r="R108" s="17">
        <v>11</v>
      </c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>
        <v>310</v>
      </c>
      <c r="AJ108" s="18">
        <v>475</v>
      </c>
      <c r="AK108" s="18">
        <v>147250</v>
      </c>
    </row>
    <row r="109" spans="1:37" s="14" customFormat="1" ht="72" customHeight="1" x14ac:dyDescent="0.2">
      <c r="A109" s="26"/>
      <c r="B109" s="15" t="s">
        <v>241</v>
      </c>
      <c r="C109" s="15" t="str">
        <f t="shared" si="2"/>
        <v>S9000</v>
      </c>
      <c r="D109" s="15" t="s">
        <v>300</v>
      </c>
      <c r="E109" s="15" t="s">
        <v>23</v>
      </c>
      <c r="F109" s="15" t="s">
        <v>22</v>
      </c>
      <c r="G109" s="15" t="s">
        <v>10</v>
      </c>
      <c r="H109" s="23">
        <v>50</v>
      </c>
      <c r="I109" s="19">
        <v>665</v>
      </c>
      <c r="J109" s="19">
        <f t="shared" si="3"/>
        <v>33250</v>
      </c>
      <c r="K109" s="19"/>
      <c r="L109" s="17"/>
      <c r="M109" s="17">
        <v>10</v>
      </c>
      <c r="N109" s="17">
        <v>10</v>
      </c>
      <c r="O109" s="17">
        <v>10</v>
      </c>
      <c r="P109" s="17">
        <v>10</v>
      </c>
      <c r="Q109" s="17">
        <v>10</v>
      </c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>
        <v>50</v>
      </c>
      <c r="AJ109" s="18">
        <v>665</v>
      </c>
      <c r="AK109" s="18">
        <v>33250</v>
      </c>
    </row>
    <row r="110" spans="1:37" s="14" customFormat="1" ht="72" customHeight="1" x14ac:dyDescent="0.2">
      <c r="A110" s="26"/>
      <c r="B110" s="15" t="s">
        <v>242</v>
      </c>
      <c r="C110" s="15" t="str">
        <f t="shared" si="2"/>
        <v>S9000</v>
      </c>
      <c r="D110" s="15" t="s">
        <v>301</v>
      </c>
      <c r="E110" s="15" t="s">
        <v>23</v>
      </c>
      <c r="F110" s="15" t="s">
        <v>22</v>
      </c>
      <c r="G110" s="15" t="s">
        <v>10</v>
      </c>
      <c r="H110" s="23">
        <v>27</v>
      </c>
      <c r="I110" s="19">
        <v>620</v>
      </c>
      <c r="J110" s="19">
        <f t="shared" si="3"/>
        <v>16740</v>
      </c>
      <c r="K110" s="19"/>
      <c r="L110" s="17"/>
      <c r="M110" s="17">
        <v>7</v>
      </c>
      <c r="N110" s="17">
        <v>6</v>
      </c>
      <c r="O110" s="17">
        <v>6</v>
      </c>
      <c r="P110" s="17">
        <v>8</v>
      </c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>
        <v>27</v>
      </c>
      <c r="AJ110" s="18">
        <v>620</v>
      </c>
      <c r="AK110" s="18">
        <v>16740</v>
      </c>
    </row>
    <row r="111" spans="1:37" s="14" customFormat="1" ht="72" customHeight="1" x14ac:dyDescent="0.2">
      <c r="A111" s="26"/>
      <c r="B111" s="15" t="s">
        <v>243</v>
      </c>
      <c r="C111" s="15" t="str">
        <f t="shared" si="2"/>
        <v>W0800</v>
      </c>
      <c r="D111" s="36" t="s">
        <v>302</v>
      </c>
      <c r="E111" s="15" t="s">
        <v>113</v>
      </c>
      <c r="F111" s="15" t="s">
        <v>22</v>
      </c>
      <c r="G111" s="15" t="s">
        <v>10</v>
      </c>
      <c r="H111" s="23">
        <v>330</v>
      </c>
      <c r="I111" s="19">
        <v>475</v>
      </c>
      <c r="J111" s="19">
        <f t="shared" si="3"/>
        <v>156750</v>
      </c>
      <c r="K111" s="19"/>
      <c r="L111" s="17"/>
      <c r="M111" s="17"/>
      <c r="N111" s="17"/>
      <c r="O111" s="17">
        <v>19</v>
      </c>
      <c r="P111" s="17">
        <v>14</v>
      </c>
      <c r="Q111" s="17">
        <v>16</v>
      </c>
      <c r="R111" s="17">
        <v>10</v>
      </c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>
        <v>330</v>
      </c>
      <c r="AJ111" s="18">
        <v>475</v>
      </c>
      <c r="AK111" s="18">
        <v>156750</v>
      </c>
    </row>
    <row r="112" spans="1:37" s="14" customFormat="1" ht="72" customHeight="1" x14ac:dyDescent="0.2">
      <c r="A112" s="26"/>
      <c r="B112" s="15" t="s">
        <v>244</v>
      </c>
      <c r="C112" s="15" t="str">
        <f t="shared" si="2"/>
        <v>S9000</v>
      </c>
      <c r="D112" s="15" t="s">
        <v>303</v>
      </c>
      <c r="E112" s="15" t="s">
        <v>23</v>
      </c>
      <c r="F112" s="15" t="s">
        <v>22</v>
      </c>
      <c r="G112" s="15" t="s">
        <v>10</v>
      </c>
      <c r="H112" s="23">
        <v>17</v>
      </c>
      <c r="I112" s="19">
        <v>510</v>
      </c>
      <c r="J112" s="19">
        <f t="shared" si="3"/>
        <v>8670</v>
      </c>
      <c r="K112" s="19"/>
      <c r="L112" s="17"/>
      <c r="M112" s="17">
        <v>2</v>
      </c>
      <c r="N112" s="17">
        <v>8</v>
      </c>
      <c r="O112" s="17">
        <v>7</v>
      </c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>
        <v>17</v>
      </c>
      <c r="AJ112" s="18">
        <v>510</v>
      </c>
      <c r="AK112" s="18">
        <v>8670</v>
      </c>
    </row>
    <row r="113" spans="1:37" s="14" customFormat="1" ht="72" customHeight="1" x14ac:dyDescent="0.2">
      <c r="A113" s="26"/>
      <c r="B113" s="15" t="s">
        <v>244</v>
      </c>
      <c r="C113" s="15" t="str">
        <f t="shared" si="2"/>
        <v>S9000</v>
      </c>
      <c r="D113" s="15" t="s">
        <v>303</v>
      </c>
      <c r="E113" s="15" t="s">
        <v>23</v>
      </c>
      <c r="F113" s="15" t="s">
        <v>22</v>
      </c>
      <c r="G113" s="15" t="s">
        <v>10</v>
      </c>
      <c r="H113" s="23">
        <v>17</v>
      </c>
      <c r="I113" s="19">
        <v>510</v>
      </c>
      <c r="J113" s="19">
        <f>+I113*H113</f>
        <v>8670</v>
      </c>
      <c r="K113" s="19"/>
      <c r="L113" s="17"/>
      <c r="M113" s="17">
        <v>2</v>
      </c>
      <c r="N113" s="17">
        <v>8</v>
      </c>
      <c r="O113" s="17">
        <v>7</v>
      </c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>
        <v>17</v>
      </c>
      <c r="AJ113" s="18">
        <v>510</v>
      </c>
      <c r="AK113" s="18">
        <v>8670</v>
      </c>
    </row>
    <row r="114" spans="1:37" s="14" customFormat="1" ht="72" customHeight="1" x14ac:dyDescent="0.2">
      <c r="A114" s="26"/>
      <c r="B114" s="15" t="s">
        <v>245</v>
      </c>
      <c r="C114" s="15" t="str">
        <f t="shared" si="2"/>
        <v>HCZ28</v>
      </c>
      <c r="D114" s="15" t="s">
        <v>304</v>
      </c>
      <c r="E114" s="15" t="s">
        <v>341</v>
      </c>
      <c r="F114" s="15" t="s">
        <v>22</v>
      </c>
      <c r="G114" s="15" t="s">
        <v>10</v>
      </c>
      <c r="H114" s="23">
        <v>6</v>
      </c>
      <c r="I114" s="19">
        <v>330</v>
      </c>
      <c r="J114" s="19">
        <f t="shared" si="3"/>
        <v>1980</v>
      </c>
      <c r="K114" s="19"/>
      <c r="L114" s="17"/>
      <c r="M114" s="17"/>
      <c r="N114" s="17"/>
      <c r="O114" s="17"/>
      <c r="P114" s="17">
        <v>1</v>
      </c>
      <c r="Q114" s="17">
        <v>2</v>
      </c>
      <c r="R114" s="17">
        <v>1</v>
      </c>
      <c r="S114" s="17"/>
      <c r="T114" s="17"/>
      <c r="U114" s="17"/>
      <c r="V114" s="17">
        <v>2</v>
      </c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>
        <v>6</v>
      </c>
      <c r="AJ114" s="18">
        <v>330</v>
      </c>
      <c r="AK114" s="18">
        <v>1980</v>
      </c>
    </row>
    <row r="115" spans="1:37" s="14" customFormat="1" ht="72" customHeight="1" x14ac:dyDescent="0.2">
      <c r="A115" s="26"/>
      <c r="B115" s="15" t="s">
        <v>246</v>
      </c>
      <c r="C115" s="15" t="str">
        <f t="shared" si="2"/>
        <v>R0368</v>
      </c>
      <c r="D115" s="15" t="s">
        <v>305</v>
      </c>
      <c r="E115" s="15" t="s">
        <v>342</v>
      </c>
      <c r="F115" s="15" t="s">
        <v>22</v>
      </c>
      <c r="G115" s="15" t="s">
        <v>366</v>
      </c>
      <c r="H115" s="23">
        <v>6</v>
      </c>
      <c r="I115" s="19">
        <v>705</v>
      </c>
      <c r="J115" s="19">
        <f t="shared" si="3"/>
        <v>4230</v>
      </c>
      <c r="K115" s="19"/>
      <c r="L115" s="17"/>
      <c r="M115" s="17"/>
      <c r="N115" s="17"/>
      <c r="O115" s="17"/>
      <c r="P115" s="17">
        <v>1</v>
      </c>
      <c r="Q115" s="17"/>
      <c r="R115" s="17">
        <v>2</v>
      </c>
      <c r="S115" s="17">
        <v>1</v>
      </c>
      <c r="T115" s="17">
        <v>1</v>
      </c>
      <c r="U115" s="17">
        <v>1</v>
      </c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>
        <v>6</v>
      </c>
      <c r="AJ115" s="18">
        <v>705</v>
      </c>
      <c r="AK115" s="18">
        <v>4230</v>
      </c>
    </row>
    <row r="116" spans="1:37" s="14" customFormat="1" ht="72" customHeight="1" x14ac:dyDescent="0.2">
      <c r="A116" s="27" t="s">
        <v>218</v>
      </c>
      <c r="B116" s="15" t="s">
        <v>247</v>
      </c>
      <c r="C116" s="15" t="str">
        <f t="shared" si="2"/>
        <v>N2958</v>
      </c>
      <c r="D116" s="15" t="s">
        <v>306</v>
      </c>
      <c r="E116" s="15" t="s">
        <v>343</v>
      </c>
      <c r="F116" s="15" t="s">
        <v>22</v>
      </c>
      <c r="G116" s="15" t="s">
        <v>366</v>
      </c>
      <c r="H116" s="23">
        <v>4</v>
      </c>
      <c r="I116" s="19">
        <v>730</v>
      </c>
      <c r="J116" s="19">
        <f t="shared" si="3"/>
        <v>2920</v>
      </c>
      <c r="K116" s="19"/>
      <c r="L116" s="17"/>
      <c r="M116" s="17"/>
      <c r="N116" s="17"/>
      <c r="O116" s="17"/>
      <c r="P116" s="17"/>
      <c r="Q116" s="17">
        <v>2</v>
      </c>
      <c r="R116" s="17">
        <v>1</v>
      </c>
      <c r="S116" s="17"/>
      <c r="T116" s="17">
        <v>0</v>
      </c>
      <c r="U116" s="17">
        <v>1</v>
      </c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>
        <v>4</v>
      </c>
      <c r="AJ116" s="18">
        <v>730</v>
      </c>
      <c r="AK116" s="18">
        <v>2920</v>
      </c>
    </row>
    <row r="117" spans="1:37" s="14" customFormat="1" ht="72" customHeight="1" x14ac:dyDescent="0.2">
      <c r="A117" s="26"/>
      <c r="B117" s="15" t="s">
        <v>248</v>
      </c>
      <c r="C117" s="15" t="str">
        <f t="shared" si="2"/>
        <v>M0131</v>
      </c>
      <c r="D117" s="15" t="s">
        <v>307</v>
      </c>
      <c r="E117" s="15" t="s">
        <v>344</v>
      </c>
      <c r="F117" s="15" t="s">
        <v>22</v>
      </c>
      <c r="G117" s="15" t="s">
        <v>366</v>
      </c>
      <c r="H117" s="23">
        <v>15</v>
      </c>
      <c r="I117" s="19">
        <v>780</v>
      </c>
      <c r="J117" s="19">
        <f t="shared" si="3"/>
        <v>11700</v>
      </c>
      <c r="K117" s="19"/>
      <c r="L117" s="17"/>
      <c r="M117" s="17"/>
      <c r="N117" s="17"/>
      <c r="O117" s="17"/>
      <c r="P117" s="17"/>
      <c r="Q117" s="17"/>
      <c r="R117" s="17">
        <v>10</v>
      </c>
      <c r="S117" s="17">
        <v>5</v>
      </c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>
        <v>15</v>
      </c>
      <c r="AJ117" s="18">
        <v>780</v>
      </c>
      <c r="AK117" s="18">
        <v>11700</v>
      </c>
    </row>
    <row r="118" spans="1:37" s="14" customFormat="1" ht="72" customHeight="1" x14ac:dyDescent="0.2">
      <c r="A118" s="26"/>
      <c r="B118" s="15" t="s">
        <v>249</v>
      </c>
      <c r="C118" s="15" t="str">
        <f t="shared" si="2"/>
        <v>HAXAN</v>
      </c>
      <c r="D118" s="15" t="s">
        <v>308</v>
      </c>
      <c r="E118" s="15" t="s">
        <v>345</v>
      </c>
      <c r="F118" s="15" t="s">
        <v>22</v>
      </c>
      <c r="G118" s="15" t="s">
        <v>367</v>
      </c>
      <c r="H118" s="23">
        <v>39</v>
      </c>
      <c r="I118" s="19">
        <v>730</v>
      </c>
      <c r="J118" s="19">
        <f t="shared" si="3"/>
        <v>28470</v>
      </c>
      <c r="K118" s="19"/>
      <c r="L118" s="17" t="s">
        <v>487</v>
      </c>
      <c r="M118" s="17" t="s">
        <v>488</v>
      </c>
      <c r="N118" s="17" t="s">
        <v>489</v>
      </c>
      <c r="O118" s="17" t="s">
        <v>490</v>
      </c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>
        <v>39</v>
      </c>
      <c r="AJ118" s="18">
        <v>730</v>
      </c>
      <c r="AK118" s="18">
        <v>28470</v>
      </c>
    </row>
    <row r="119" spans="1:37" s="14" customFormat="1" ht="72" customHeight="1" x14ac:dyDescent="0.2">
      <c r="A119" s="26"/>
      <c r="B119" s="15" t="s">
        <v>250</v>
      </c>
      <c r="C119" s="15" t="str">
        <f t="shared" si="2"/>
        <v>B1581</v>
      </c>
      <c r="D119" s="15" t="s">
        <v>309</v>
      </c>
      <c r="E119" s="15" t="s">
        <v>346</v>
      </c>
      <c r="F119" s="15" t="s">
        <v>22</v>
      </c>
      <c r="G119" s="15" t="s">
        <v>367</v>
      </c>
      <c r="H119" s="23">
        <v>2</v>
      </c>
      <c r="I119" s="19">
        <v>620</v>
      </c>
      <c r="J119" s="19">
        <f t="shared" si="3"/>
        <v>1240</v>
      </c>
      <c r="K119" s="19"/>
      <c r="L119" s="17" t="s">
        <v>485</v>
      </c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>
        <v>2</v>
      </c>
      <c r="AJ119" s="18">
        <v>620</v>
      </c>
      <c r="AK119" s="18">
        <v>1240</v>
      </c>
    </row>
    <row r="120" spans="1:37" s="14" customFormat="1" ht="72" customHeight="1" x14ac:dyDescent="0.2">
      <c r="A120" s="26"/>
      <c r="B120" s="15" t="s">
        <v>250</v>
      </c>
      <c r="C120" s="15" t="str">
        <f t="shared" si="2"/>
        <v>N0000</v>
      </c>
      <c r="D120" s="15" t="s">
        <v>310</v>
      </c>
      <c r="E120" s="15" t="s">
        <v>101</v>
      </c>
      <c r="F120" s="15" t="s">
        <v>22</v>
      </c>
      <c r="G120" s="15" t="s">
        <v>367</v>
      </c>
      <c r="H120" s="23">
        <v>7</v>
      </c>
      <c r="I120" s="19">
        <v>620</v>
      </c>
      <c r="J120" s="19">
        <f t="shared" si="3"/>
        <v>4340</v>
      </c>
      <c r="K120" s="19"/>
      <c r="L120" s="17" t="s">
        <v>484</v>
      </c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>
        <v>7</v>
      </c>
      <c r="AJ120" s="18">
        <v>620</v>
      </c>
      <c r="AK120" s="18">
        <v>4340</v>
      </c>
    </row>
    <row r="121" spans="1:37" s="14" customFormat="1" ht="72" customHeight="1" x14ac:dyDescent="0.2">
      <c r="A121" s="26"/>
      <c r="B121" s="15" t="s">
        <v>251</v>
      </c>
      <c r="C121" s="15" t="str">
        <f t="shared" si="2"/>
        <v>N0000</v>
      </c>
      <c r="D121" s="15" t="s">
        <v>311</v>
      </c>
      <c r="E121" s="15" t="s">
        <v>101</v>
      </c>
      <c r="F121" s="15" t="s">
        <v>22</v>
      </c>
      <c r="G121" s="15" t="s">
        <v>367</v>
      </c>
      <c r="H121" s="23">
        <v>4</v>
      </c>
      <c r="I121" s="19">
        <v>665</v>
      </c>
      <c r="J121" s="19">
        <f t="shared" si="3"/>
        <v>2660</v>
      </c>
      <c r="K121" s="19"/>
      <c r="L121" s="17"/>
      <c r="M121" s="17" t="s">
        <v>486</v>
      </c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>
        <v>4</v>
      </c>
      <c r="AJ121" s="18">
        <v>665</v>
      </c>
      <c r="AK121" s="18">
        <v>2660</v>
      </c>
    </row>
    <row r="122" spans="1:37" s="14" customFormat="1" ht="72" customHeight="1" x14ac:dyDescent="0.2">
      <c r="A122" s="26"/>
      <c r="B122" s="15" t="s">
        <v>252</v>
      </c>
      <c r="C122" s="15" t="str">
        <f t="shared" si="2"/>
        <v>89643</v>
      </c>
      <c r="D122" s="15" t="s">
        <v>312</v>
      </c>
      <c r="E122" s="15" t="s">
        <v>347</v>
      </c>
      <c r="F122" s="15" t="s">
        <v>359</v>
      </c>
      <c r="G122" s="15" t="s">
        <v>368</v>
      </c>
      <c r="H122" s="23">
        <v>20</v>
      </c>
      <c r="I122" s="19">
        <v>445</v>
      </c>
      <c r="J122" s="19">
        <f t="shared" si="3"/>
        <v>8900</v>
      </c>
      <c r="K122" s="19"/>
      <c r="L122" s="17"/>
      <c r="M122" s="17"/>
      <c r="N122" s="17"/>
      <c r="O122" s="17"/>
      <c r="P122" s="17"/>
      <c r="Q122" s="17"/>
      <c r="R122" s="17"/>
      <c r="S122" s="17"/>
      <c r="T122" s="17"/>
      <c r="U122" s="17">
        <v>2</v>
      </c>
      <c r="V122" s="17">
        <v>2</v>
      </c>
      <c r="W122" s="17">
        <v>2</v>
      </c>
      <c r="X122" s="17">
        <v>2</v>
      </c>
      <c r="Y122" s="17">
        <v>2</v>
      </c>
      <c r="Z122" s="17">
        <v>2</v>
      </c>
      <c r="AA122" s="17">
        <v>2</v>
      </c>
      <c r="AB122" s="17">
        <v>2</v>
      </c>
      <c r="AC122" s="17">
        <v>2</v>
      </c>
      <c r="AD122" s="17"/>
      <c r="AE122" s="17">
        <v>2</v>
      </c>
      <c r="AF122" s="17"/>
      <c r="AG122" s="17"/>
      <c r="AH122" s="17"/>
      <c r="AI122" s="17">
        <v>20</v>
      </c>
      <c r="AJ122" s="18">
        <v>445</v>
      </c>
      <c r="AK122" s="18">
        <v>8900</v>
      </c>
    </row>
    <row r="123" spans="1:37" s="14" customFormat="1" ht="72" customHeight="1" x14ac:dyDescent="0.2">
      <c r="A123" s="26"/>
      <c r="B123" s="15" t="s">
        <v>252</v>
      </c>
      <c r="C123" s="15" t="str">
        <f t="shared" si="2"/>
        <v>8B956</v>
      </c>
      <c r="D123" s="15" t="s">
        <v>313</v>
      </c>
      <c r="E123" s="15" t="s">
        <v>127</v>
      </c>
      <c r="F123" s="15" t="s">
        <v>359</v>
      </c>
      <c r="G123" s="15" t="s">
        <v>368</v>
      </c>
      <c r="H123" s="23">
        <v>5</v>
      </c>
      <c r="I123" s="19">
        <v>445</v>
      </c>
      <c r="J123" s="19">
        <f t="shared" si="3"/>
        <v>2225</v>
      </c>
      <c r="K123" s="19"/>
      <c r="L123" s="17"/>
      <c r="M123" s="17"/>
      <c r="N123" s="17"/>
      <c r="O123" s="17"/>
      <c r="P123" s="17"/>
      <c r="Q123" s="17"/>
      <c r="R123" s="17"/>
      <c r="S123" s="17"/>
      <c r="T123" s="17"/>
      <c r="U123" s="17">
        <v>5</v>
      </c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>
        <v>5</v>
      </c>
      <c r="AJ123" s="18">
        <v>445</v>
      </c>
      <c r="AK123" s="18">
        <v>2225</v>
      </c>
    </row>
    <row r="124" spans="1:37" s="14" customFormat="1" ht="72" customHeight="1" x14ac:dyDescent="0.2">
      <c r="A124" s="26"/>
      <c r="B124" s="15" t="s">
        <v>253</v>
      </c>
      <c r="C124" s="15" t="str">
        <f t="shared" si="2"/>
        <v>80999</v>
      </c>
      <c r="D124" s="15" t="s">
        <v>314</v>
      </c>
      <c r="E124" s="15" t="s">
        <v>101</v>
      </c>
      <c r="F124" s="15" t="s">
        <v>4</v>
      </c>
      <c r="G124" s="15" t="s">
        <v>369</v>
      </c>
      <c r="H124" s="23">
        <v>3</v>
      </c>
      <c r="I124" s="19">
        <v>535</v>
      </c>
      <c r="J124" s="19">
        <f t="shared" si="3"/>
        <v>1605</v>
      </c>
      <c r="K124" s="19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>
        <v>3</v>
      </c>
      <c r="AJ124" s="18">
        <v>535</v>
      </c>
      <c r="AK124" s="18">
        <v>1605</v>
      </c>
    </row>
    <row r="125" spans="1:37" s="14" customFormat="1" ht="72" customHeight="1" x14ac:dyDescent="0.2">
      <c r="A125" s="26"/>
      <c r="B125" s="15" t="s">
        <v>254</v>
      </c>
      <c r="C125" s="15" t="str">
        <f t="shared" si="2"/>
        <v>8P064</v>
      </c>
      <c r="D125" s="15" t="s">
        <v>0</v>
      </c>
      <c r="E125" s="15" t="s">
        <v>6</v>
      </c>
      <c r="F125" s="15" t="s">
        <v>4</v>
      </c>
      <c r="G125" s="15" t="s">
        <v>370</v>
      </c>
      <c r="H125" s="23">
        <v>25</v>
      </c>
      <c r="I125" s="19">
        <v>150</v>
      </c>
      <c r="J125" s="19">
        <f t="shared" si="3"/>
        <v>3750</v>
      </c>
      <c r="K125" s="19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>
        <v>25</v>
      </c>
      <c r="AJ125" s="18">
        <v>150</v>
      </c>
      <c r="AK125" s="18">
        <v>3750</v>
      </c>
    </row>
    <row r="126" spans="1:37" s="14" customFormat="1" ht="72" customHeight="1" x14ac:dyDescent="0.2">
      <c r="A126" s="26"/>
      <c r="B126" s="15" t="s">
        <v>254</v>
      </c>
      <c r="C126" s="15" t="str">
        <f t="shared" si="2"/>
        <v>8P142</v>
      </c>
      <c r="D126" s="15" t="s">
        <v>1</v>
      </c>
      <c r="E126" s="15" t="s">
        <v>7</v>
      </c>
      <c r="F126" s="15" t="s">
        <v>4</v>
      </c>
      <c r="G126" s="15" t="s">
        <v>370</v>
      </c>
      <c r="H126" s="23">
        <v>25</v>
      </c>
      <c r="I126" s="19">
        <v>150</v>
      </c>
      <c r="J126" s="19">
        <f t="shared" si="3"/>
        <v>3750</v>
      </c>
      <c r="K126" s="19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>
        <v>25</v>
      </c>
      <c r="AJ126" s="18">
        <v>150</v>
      </c>
      <c r="AK126" s="18">
        <v>3750</v>
      </c>
    </row>
    <row r="127" spans="1:37" s="14" customFormat="1" ht="72" customHeight="1" x14ac:dyDescent="0.2">
      <c r="A127" s="26"/>
      <c r="B127" s="15" t="s">
        <v>254</v>
      </c>
      <c r="C127" s="15" t="str">
        <f t="shared" ref="C127:C185" si="4">MID(D127,12,5)</f>
        <v>8P147</v>
      </c>
      <c r="D127" s="15" t="s">
        <v>2</v>
      </c>
      <c r="E127" s="15" t="s">
        <v>8</v>
      </c>
      <c r="F127" s="15" t="s">
        <v>4</v>
      </c>
      <c r="G127" s="15" t="s">
        <v>370</v>
      </c>
      <c r="H127" s="23">
        <v>25</v>
      </c>
      <c r="I127" s="19">
        <v>150</v>
      </c>
      <c r="J127" s="19">
        <f t="shared" si="3"/>
        <v>3750</v>
      </c>
      <c r="K127" s="19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>
        <v>25</v>
      </c>
      <c r="AJ127" s="18">
        <v>150</v>
      </c>
      <c r="AK127" s="18">
        <v>3750</v>
      </c>
    </row>
    <row r="128" spans="1:37" s="14" customFormat="1" ht="72" customHeight="1" x14ac:dyDescent="0.2">
      <c r="A128" s="26"/>
      <c r="B128" s="15" t="s">
        <v>255</v>
      </c>
      <c r="C128" s="15" t="str">
        <f t="shared" si="4"/>
        <v>80999</v>
      </c>
      <c r="D128" s="15" t="s">
        <v>315</v>
      </c>
      <c r="E128" s="15" t="s">
        <v>101</v>
      </c>
      <c r="F128" s="15" t="s">
        <v>18</v>
      </c>
      <c r="G128" s="15" t="s">
        <v>371</v>
      </c>
      <c r="H128" s="23">
        <v>13</v>
      </c>
      <c r="I128" s="19">
        <v>730</v>
      </c>
      <c r="J128" s="19">
        <f t="shared" si="3"/>
        <v>9490</v>
      </c>
      <c r="K128" s="19"/>
      <c r="L128" s="17"/>
      <c r="M128" s="17"/>
      <c r="N128" s="17"/>
      <c r="O128" s="17"/>
      <c r="P128" s="17"/>
      <c r="Q128" s="17"/>
      <c r="R128" s="17"/>
      <c r="S128" s="17"/>
      <c r="T128" s="17"/>
      <c r="U128" s="17">
        <v>2</v>
      </c>
      <c r="V128" s="17"/>
      <c r="W128" s="17">
        <v>1</v>
      </c>
      <c r="X128" s="17"/>
      <c r="Y128" s="17">
        <v>1</v>
      </c>
      <c r="Z128" s="17"/>
      <c r="AA128" s="17">
        <v>2</v>
      </c>
      <c r="AB128" s="17">
        <v>1</v>
      </c>
      <c r="AC128" s="17">
        <v>4</v>
      </c>
      <c r="AD128" s="17"/>
      <c r="AE128" s="17"/>
      <c r="AF128" s="17"/>
      <c r="AG128" s="17">
        <v>2</v>
      </c>
      <c r="AH128" s="17"/>
      <c r="AI128" s="17">
        <v>13</v>
      </c>
      <c r="AJ128" s="18">
        <v>730</v>
      </c>
      <c r="AK128" s="18">
        <v>9490</v>
      </c>
    </row>
    <row r="129" spans="1:37" s="14" customFormat="1" ht="72" customHeight="1" x14ac:dyDescent="0.2">
      <c r="A129" s="26"/>
      <c r="B129" s="15" t="s">
        <v>255</v>
      </c>
      <c r="C129" s="15" t="str">
        <f t="shared" si="4"/>
        <v>80999</v>
      </c>
      <c r="D129" s="15" t="s">
        <v>315</v>
      </c>
      <c r="E129" s="15" t="s">
        <v>101</v>
      </c>
      <c r="F129" s="15" t="s">
        <v>18</v>
      </c>
      <c r="G129" s="15" t="s">
        <v>371</v>
      </c>
      <c r="H129" s="23">
        <v>13</v>
      </c>
      <c r="I129" s="19">
        <v>730</v>
      </c>
      <c r="J129" s="19">
        <f>+I129*H129</f>
        <v>9490</v>
      </c>
      <c r="K129" s="19"/>
      <c r="L129" s="17"/>
      <c r="M129" s="17"/>
      <c r="N129" s="17"/>
      <c r="O129" s="17"/>
      <c r="P129" s="17"/>
      <c r="Q129" s="17"/>
      <c r="R129" s="17"/>
      <c r="S129" s="17"/>
      <c r="T129" s="17"/>
      <c r="U129" s="17">
        <v>2</v>
      </c>
      <c r="V129" s="17"/>
      <c r="W129" s="17">
        <v>1</v>
      </c>
      <c r="X129" s="17"/>
      <c r="Y129" s="17">
        <v>1</v>
      </c>
      <c r="Z129" s="17"/>
      <c r="AA129" s="17">
        <v>2</v>
      </c>
      <c r="AB129" s="17">
        <v>1</v>
      </c>
      <c r="AC129" s="17">
        <v>4</v>
      </c>
      <c r="AD129" s="17"/>
      <c r="AE129" s="17"/>
      <c r="AF129" s="17"/>
      <c r="AG129" s="17">
        <v>2</v>
      </c>
      <c r="AH129" s="17"/>
      <c r="AI129" s="17">
        <v>13</v>
      </c>
      <c r="AJ129" s="18">
        <v>730</v>
      </c>
      <c r="AK129" s="18">
        <v>9490</v>
      </c>
    </row>
    <row r="130" spans="1:37" s="14" customFormat="1" ht="72" customHeight="1" x14ac:dyDescent="0.2">
      <c r="A130" s="26"/>
      <c r="B130" s="15" t="s">
        <v>256</v>
      </c>
      <c r="C130" s="15" t="str">
        <f t="shared" si="4"/>
        <v>80999</v>
      </c>
      <c r="D130" s="15" t="s">
        <v>316</v>
      </c>
      <c r="E130" s="15" t="s">
        <v>101</v>
      </c>
      <c r="F130" s="15" t="s">
        <v>18</v>
      </c>
      <c r="G130" s="15" t="s">
        <v>372</v>
      </c>
      <c r="H130" s="23">
        <v>6</v>
      </c>
      <c r="I130" s="19">
        <v>535</v>
      </c>
      <c r="J130" s="19">
        <f t="shared" si="3"/>
        <v>3210</v>
      </c>
      <c r="K130" s="19"/>
      <c r="L130" s="17"/>
      <c r="M130" s="17"/>
      <c r="N130" s="17"/>
      <c r="O130" s="17"/>
      <c r="P130" s="17"/>
      <c r="Q130" s="17"/>
      <c r="R130" s="17"/>
      <c r="S130" s="17"/>
      <c r="T130" s="17"/>
      <c r="U130" s="17">
        <v>1</v>
      </c>
      <c r="V130" s="17"/>
      <c r="W130" s="17">
        <v>1</v>
      </c>
      <c r="X130" s="17">
        <v>1</v>
      </c>
      <c r="Y130" s="17"/>
      <c r="Z130" s="17">
        <v>1</v>
      </c>
      <c r="AA130" s="17"/>
      <c r="AB130" s="17">
        <v>1</v>
      </c>
      <c r="AC130" s="17"/>
      <c r="AD130" s="17">
        <v>1</v>
      </c>
      <c r="AE130" s="17"/>
      <c r="AF130" s="17"/>
      <c r="AG130" s="17"/>
      <c r="AH130" s="17"/>
      <c r="AI130" s="17">
        <v>6</v>
      </c>
      <c r="AJ130" s="18">
        <v>535</v>
      </c>
      <c r="AK130" s="18">
        <v>3210</v>
      </c>
    </row>
    <row r="131" spans="1:37" s="14" customFormat="1" ht="72" customHeight="1" x14ac:dyDescent="0.2">
      <c r="A131" s="26"/>
      <c r="B131" s="15" t="s">
        <v>257</v>
      </c>
      <c r="C131" s="15" t="str">
        <f t="shared" si="4"/>
        <v>80540</v>
      </c>
      <c r="D131" s="15" t="s">
        <v>317</v>
      </c>
      <c r="E131" s="15" t="s">
        <v>348</v>
      </c>
      <c r="F131" s="15" t="s">
        <v>18</v>
      </c>
      <c r="G131" s="15" t="s">
        <v>368</v>
      </c>
      <c r="H131" s="23">
        <v>4</v>
      </c>
      <c r="I131" s="19">
        <v>555</v>
      </c>
      <c r="J131" s="19">
        <f t="shared" si="3"/>
        <v>2220</v>
      </c>
      <c r="K131" s="19"/>
      <c r="L131" s="17"/>
      <c r="M131" s="17"/>
      <c r="N131" s="17"/>
      <c r="O131" s="17"/>
      <c r="P131" s="17"/>
      <c r="Q131" s="17"/>
      <c r="R131" s="17"/>
      <c r="S131" s="17"/>
      <c r="T131" s="17"/>
      <c r="U131" s="17">
        <v>2</v>
      </c>
      <c r="V131" s="17">
        <v>1</v>
      </c>
      <c r="W131" s="17"/>
      <c r="X131" s="17"/>
      <c r="Y131" s="17"/>
      <c r="Z131" s="17"/>
      <c r="AA131" s="17"/>
      <c r="AB131" s="17"/>
      <c r="AC131" s="17"/>
      <c r="AD131" s="17"/>
      <c r="AE131" s="17"/>
      <c r="AF131" s="17">
        <v>1</v>
      </c>
      <c r="AG131" s="17"/>
      <c r="AH131" s="17"/>
      <c r="AI131" s="17">
        <v>4</v>
      </c>
      <c r="AJ131" s="18">
        <v>555</v>
      </c>
      <c r="AK131" s="18">
        <v>2220</v>
      </c>
    </row>
    <row r="132" spans="1:37" s="14" customFormat="1" ht="72" customHeight="1" x14ac:dyDescent="0.2">
      <c r="A132" s="26"/>
      <c r="B132" s="15" t="s">
        <v>258</v>
      </c>
      <c r="C132" s="15" t="str">
        <f t="shared" si="4"/>
        <v>80653</v>
      </c>
      <c r="D132" s="15" t="s">
        <v>318</v>
      </c>
      <c r="E132" s="15" t="s">
        <v>349</v>
      </c>
      <c r="F132" s="15" t="s">
        <v>18</v>
      </c>
      <c r="G132" s="15" t="s">
        <v>368</v>
      </c>
      <c r="H132" s="23">
        <v>3</v>
      </c>
      <c r="I132" s="19">
        <v>555</v>
      </c>
      <c r="J132" s="19">
        <f t="shared" si="3"/>
        <v>1665</v>
      </c>
      <c r="K132" s="19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>
        <v>1</v>
      </c>
      <c r="W132" s="17">
        <v>2</v>
      </c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>
        <v>3</v>
      </c>
      <c r="AJ132" s="18">
        <v>555</v>
      </c>
      <c r="AK132" s="18">
        <v>1665</v>
      </c>
    </row>
    <row r="133" spans="1:37" s="14" customFormat="1" ht="72" customHeight="1" x14ac:dyDescent="0.2">
      <c r="A133" s="26"/>
      <c r="B133" s="15" t="s">
        <v>259</v>
      </c>
      <c r="C133" s="15" t="str">
        <f t="shared" si="4"/>
        <v>S8030</v>
      </c>
      <c r="D133" s="15" t="s">
        <v>319</v>
      </c>
      <c r="E133" s="15" t="s">
        <v>112</v>
      </c>
      <c r="F133" s="15" t="s">
        <v>94</v>
      </c>
      <c r="G133" s="15" t="s">
        <v>361</v>
      </c>
      <c r="H133" s="23">
        <v>3</v>
      </c>
      <c r="I133" s="19">
        <v>2410</v>
      </c>
      <c r="J133" s="19">
        <f t="shared" si="3"/>
        <v>7230</v>
      </c>
      <c r="K133" s="19"/>
      <c r="L133" s="17"/>
      <c r="M133" s="17"/>
      <c r="N133" s="17">
        <v>1</v>
      </c>
      <c r="O133" s="17">
        <v>1</v>
      </c>
      <c r="P133" s="17">
        <v>1</v>
      </c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>
        <v>3</v>
      </c>
      <c r="AJ133" s="18">
        <v>2410</v>
      </c>
      <c r="AK133" s="18">
        <v>7230</v>
      </c>
    </row>
    <row r="134" spans="1:37" s="14" customFormat="1" ht="72" customHeight="1" x14ac:dyDescent="0.2">
      <c r="A134" s="26"/>
      <c r="B134" s="15" t="s">
        <v>260</v>
      </c>
      <c r="C134" s="15" t="str">
        <f t="shared" si="4"/>
        <v>S8030</v>
      </c>
      <c r="D134" s="15" t="s">
        <v>320</v>
      </c>
      <c r="E134" s="15" t="s">
        <v>112</v>
      </c>
      <c r="F134" s="15" t="s">
        <v>94</v>
      </c>
      <c r="G134" s="15" t="s">
        <v>361</v>
      </c>
      <c r="H134" s="23">
        <v>5</v>
      </c>
      <c r="I134" s="19">
        <v>2410</v>
      </c>
      <c r="J134" s="19">
        <f t="shared" ref="J134:J197" si="5">+I134*H134</f>
        <v>12050</v>
      </c>
      <c r="K134" s="19"/>
      <c r="L134" s="17"/>
      <c r="M134" s="17"/>
      <c r="N134" s="17">
        <v>2</v>
      </c>
      <c r="O134" s="17">
        <v>2</v>
      </c>
      <c r="P134" s="17">
        <v>1</v>
      </c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>
        <v>5</v>
      </c>
      <c r="AJ134" s="18">
        <v>2410</v>
      </c>
      <c r="AK134" s="18">
        <v>12050</v>
      </c>
    </row>
    <row r="135" spans="1:37" s="14" customFormat="1" ht="72" customHeight="1" x14ac:dyDescent="0.2">
      <c r="A135" s="26"/>
      <c r="B135" s="15" t="s">
        <v>261</v>
      </c>
      <c r="C135" s="15" t="str">
        <f t="shared" si="4"/>
        <v>HSYJN</v>
      </c>
      <c r="D135" s="15" t="s">
        <v>321</v>
      </c>
      <c r="E135" s="15" t="s">
        <v>5</v>
      </c>
      <c r="F135" s="15" t="s">
        <v>94</v>
      </c>
      <c r="G135" s="15" t="s">
        <v>373</v>
      </c>
      <c r="H135" s="23">
        <v>6</v>
      </c>
      <c r="I135" s="19">
        <v>1850</v>
      </c>
      <c r="J135" s="19">
        <f t="shared" si="5"/>
        <v>11100</v>
      </c>
      <c r="K135" s="19"/>
      <c r="L135" s="17"/>
      <c r="M135" s="17">
        <v>1</v>
      </c>
      <c r="N135" s="17">
        <v>1</v>
      </c>
      <c r="O135" s="17">
        <v>1</v>
      </c>
      <c r="P135" s="17">
        <v>1</v>
      </c>
      <c r="Q135" s="17">
        <v>1</v>
      </c>
      <c r="R135" s="17">
        <v>1</v>
      </c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>
        <v>6</v>
      </c>
      <c r="AJ135" s="18">
        <v>1850</v>
      </c>
      <c r="AK135" s="18">
        <v>11100</v>
      </c>
    </row>
    <row r="136" spans="1:37" s="14" customFormat="1" ht="72" customHeight="1" x14ac:dyDescent="0.2">
      <c r="A136" s="26"/>
      <c r="B136" s="15" t="s">
        <v>262</v>
      </c>
      <c r="C136" s="15" t="str">
        <f t="shared" si="4"/>
        <v>S9000</v>
      </c>
      <c r="D136" s="15" t="s">
        <v>322</v>
      </c>
      <c r="E136" s="15" t="s">
        <v>23</v>
      </c>
      <c r="F136" s="15" t="s">
        <v>94</v>
      </c>
      <c r="G136" s="15" t="s">
        <v>373</v>
      </c>
      <c r="H136" s="23">
        <v>5</v>
      </c>
      <c r="I136" s="19">
        <v>1740</v>
      </c>
      <c r="J136" s="19">
        <f t="shared" si="5"/>
        <v>8700</v>
      </c>
      <c r="K136" s="19"/>
      <c r="L136" s="17"/>
      <c r="M136" s="17">
        <v>1</v>
      </c>
      <c r="N136" s="17">
        <v>1</v>
      </c>
      <c r="O136" s="17">
        <v>1</v>
      </c>
      <c r="P136" s="17">
        <v>2</v>
      </c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>
        <v>5</v>
      </c>
      <c r="AJ136" s="18">
        <v>1740</v>
      </c>
      <c r="AK136" s="18">
        <v>8700</v>
      </c>
    </row>
    <row r="137" spans="1:37" s="14" customFormat="1" ht="72" customHeight="1" x14ac:dyDescent="0.2">
      <c r="A137" s="26"/>
      <c r="B137" s="15" t="s">
        <v>263</v>
      </c>
      <c r="C137" s="15" t="str">
        <f t="shared" si="4"/>
        <v>V0403</v>
      </c>
      <c r="D137" s="15" t="s">
        <v>323</v>
      </c>
      <c r="E137" s="15" t="s">
        <v>350</v>
      </c>
      <c r="F137" s="15" t="s">
        <v>94</v>
      </c>
      <c r="G137" s="15" t="s">
        <v>373</v>
      </c>
      <c r="H137" s="23">
        <v>3</v>
      </c>
      <c r="I137" s="19">
        <v>1625</v>
      </c>
      <c r="J137" s="19">
        <f t="shared" si="5"/>
        <v>4875</v>
      </c>
      <c r="K137" s="19"/>
      <c r="L137" s="17"/>
      <c r="M137" s="17"/>
      <c r="N137" s="17"/>
      <c r="O137" s="17">
        <v>2</v>
      </c>
      <c r="P137" s="17">
        <v>1</v>
      </c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>
        <v>3</v>
      </c>
      <c r="AJ137" s="18">
        <v>1625</v>
      </c>
      <c r="AK137" s="18">
        <v>4875</v>
      </c>
    </row>
    <row r="138" spans="1:37" s="14" customFormat="1" ht="72" customHeight="1" x14ac:dyDescent="0.2">
      <c r="A138" s="26"/>
      <c r="B138" s="15" t="s">
        <v>263</v>
      </c>
      <c r="C138" s="15" t="str">
        <f t="shared" si="4"/>
        <v>V0403</v>
      </c>
      <c r="D138" s="15" t="s">
        <v>323</v>
      </c>
      <c r="E138" s="15" t="s">
        <v>350</v>
      </c>
      <c r="F138" s="15" t="s">
        <v>94</v>
      </c>
      <c r="G138" s="15" t="s">
        <v>373</v>
      </c>
      <c r="H138" s="23">
        <v>3</v>
      </c>
      <c r="I138" s="19">
        <v>1625</v>
      </c>
      <c r="J138" s="19">
        <f>+I138*H138</f>
        <v>4875</v>
      </c>
      <c r="K138" s="19"/>
      <c r="L138" s="17"/>
      <c r="M138" s="17"/>
      <c r="N138" s="17"/>
      <c r="O138" s="17">
        <v>2</v>
      </c>
      <c r="P138" s="17">
        <v>1</v>
      </c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>
        <v>3</v>
      </c>
      <c r="AJ138" s="18">
        <v>1625</v>
      </c>
      <c r="AK138" s="18">
        <v>4875</v>
      </c>
    </row>
    <row r="139" spans="1:37" s="14" customFormat="1" ht="72" customHeight="1" x14ac:dyDescent="0.2">
      <c r="A139" s="26"/>
      <c r="B139" s="15" t="s">
        <v>264</v>
      </c>
      <c r="C139" s="15" t="str">
        <f t="shared" si="4"/>
        <v>HNT41</v>
      </c>
      <c r="D139" s="15" t="s">
        <v>324</v>
      </c>
      <c r="E139" s="15" t="s">
        <v>351</v>
      </c>
      <c r="F139" s="15" t="s">
        <v>94</v>
      </c>
      <c r="G139" s="15" t="s">
        <v>373</v>
      </c>
      <c r="H139" s="23">
        <v>4</v>
      </c>
      <c r="I139" s="19">
        <v>1625</v>
      </c>
      <c r="J139" s="19">
        <f t="shared" si="5"/>
        <v>6500</v>
      </c>
      <c r="K139" s="19"/>
      <c r="L139" s="17"/>
      <c r="M139" s="17">
        <v>1</v>
      </c>
      <c r="N139" s="17">
        <v>1</v>
      </c>
      <c r="O139" s="17">
        <v>1</v>
      </c>
      <c r="P139" s="17">
        <v>1</v>
      </c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>
        <v>4</v>
      </c>
      <c r="AJ139" s="18">
        <v>1625</v>
      </c>
      <c r="AK139" s="18">
        <v>6500</v>
      </c>
    </row>
    <row r="140" spans="1:37" s="14" customFormat="1" ht="72" customHeight="1" x14ac:dyDescent="0.2">
      <c r="A140" s="26"/>
      <c r="B140" s="15" t="s">
        <v>265</v>
      </c>
      <c r="C140" s="15" t="str">
        <f t="shared" si="4"/>
        <v>B0076</v>
      </c>
      <c r="D140" s="15" t="s">
        <v>325</v>
      </c>
      <c r="E140" s="15" t="s">
        <v>352</v>
      </c>
      <c r="F140" s="15" t="s">
        <v>94</v>
      </c>
      <c r="G140" s="15" t="s">
        <v>374</v>
      </c>
      <c r="H140" s="23">
        <v>3</v>
      </c>
      <c r="I140" s="19">
        <v>1515</v>
      </c>
      <c r="J140" s="19">
        <f t="shared" si="5"/>
        <v>4545</v>
      </c>
      <c r="K140" s="19"/>
      <c r="L140" s="17"/>
      <c r="M140" s="17"/>
      <c r="N140" s="17">
        <v>1</v>
      </c>
      <c r="O140" s="17">
        <v>1</v>
      </c>
      <c r="P140" s="17">
        <v>1</v>
      </c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>
        <v>3</v>
      </c>
      <c r="AJ140" s="18">
        <v>1515</v>
      </c>
      <c r="AK140" s="18">
        <v>4545</v>
      </c>
    </row>
    <row r="141" spans="1:37" s="14" customFormat="1" ht="72" customHeight="1" x14ac:dyDescent="0.2">
      <c r="A141" s="26"/>
      <c r="B141" s="15" t="s">
        <v>265</v>
      </c>
      <c r="C141" s="15" t="str">
        <f t="shared" si="4"/>
        <v>B8966</v>
      </c>
      <c r="D141" s="15" t="s">
        <v>326</v>
      </c>
      <c r="E141" s="15" t="s">
        <v>353</v>
      </c>
      <c r="F141" s="15" t="s">
        <v>94</v>
      </c>
      <c r="G141" s="15" t="s">
        <v>374</v>
      </c>
      <c r="H141" s="23">
        <v>3</v>
      </c>
      <c r="I141" s="19">
        <v>1515</v>
      </c>
      <c r="J141" s="19">
        <f t="shared" si="5"/>
        <v>4545</v>
      </c>
      <c r="K141" s="19"/>
      <c r="L141" s="17"/>
      <c r="M141" s="17"/>
      <c r="N141" s="17">
        <v>1</v>
      </c>
      <c r="O141" s="17">
        <v>1</v>
      </c>
      <c r="P141" s="17">
        <v>1</v>
      </c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>
        <v>3</v>
      </c>
      <c r="AJ141" s="18">
        <v>1515</v>
      </c>
      <c r="AK141" s="18">
        <v>4545</v>
      </c>
    </row>
    <row r="142" spans="1:37" s="14" customFormat="1" ht="72" customHeight="1" x14ac:dyDescent="0.2">
      <c r="A142" s="26"/>
      <c r="B142" s="15" t="s">
        <v>265</v>
      </c>
      <c r="C142" s="15" t="str">
        <f t="shared" si="4"/>
        <v>F0986</v>
      </c>
      <c r="D142" s="15" t="s">
        <v>327</v>
      </c>
      <c r="E142" s="15" t="s">
        <v>111</v>
      </c>
      <c r="F142" s="15" t="s">
        <v>94</v>
      </c>
      <c r="G142" s="15" t="s">
        <v>374</v>
      </c>
      <c r="H142" s="23">
        <v>4</v>
      </c>
      <c r="I142" s="19">
        <v>1515</v>
      </c>
      <c r="J142" s="19">
        <f t="shared" si="5"/>
        <v>6060</v>
      </c>
      <c r="K142" s="19"/>
      <c r="L142" s="17"/>
      <c r="M142" s="17">
        <v>1</v>
      </c>
      <c r="N142" s="17"/>
      <c r="O142" s="17">
        <v>2</v>
      </c>
      <c r="P142" s="17">
        <v>1</v>
      </c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>
        <v>4</v>
      </c>
      <c r="AJ142" s="18">
        <v>1515</v>
      </c>
      <c r="AK142" s="18">
        <v>6060</v>
      </c>
    </row>
    <row r="143" spans="1:37" s="14" customFormat="1" ht="72" customHeight="1" x14ac:dyDescent="0.2">
      <c r="A143" s="26"/>
      <c r="B143" s="15" t="s">
        <v>266</v>
      </c>
      <c r="C143" s="15" t="str">
        <f t="shared" si="4"/>
        <v>N0000</v>
      </c>
      <c r="D143" s="15" t="s">
        <v>328</v>
      </c>
      <c r="E143" s="15" t="s">
        <v>101</v>
      </c>
      <c r="F143" s="15" t="s">
        <v>94</v>
      </c>
      <c r="G143" s="15" t="s">
        <v>10</v>
      </c>
      <c r="H143" s="23">
        <v>6</v>
      </c>
      <c r="I143" s="19">
        <v>620</v>
      </c>
      <c r="J143" s="19">
        <f t="shared" si="5"/>
        <v>3720</v>
      </c>
      <c r="K143" s="19"/>
      <c r="L143" s="17">
        <v>2</v>
      </c>
      <c r="M143" s="17">
        <v>2</v>
      </c>
      <c r="N143" s="17">
        <v>2</v>
      </c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>
        <v>6</v>
      </c>
      <c r="AJ143" s="18">
        <v>620</v>
      </c>
      <c r="AK143" s="18">
        <v>3720</v>
      </c>
    </row>
    <row r="144" spans="1:37" s="14" customFormat="1" ht="72" customHeight="1" x14ac:dyDescent="0.2">
      <c r="A144" s="26"/>
      <c r="B144" s="15" t="s">
        <v>267</v>
      </c>
      <c r="C144" s="15" t="str">
        <f t="shared" si="4"/>
        <v>N0000</v>
      </c>
      <c r="D144" s="15" t="s">
        <v>329</v>
      </c>
      <c r="E144" s="15" t="s">
        <v>101</v>
      </c>
      <c r="F144" s="15" t="s">
        <v>94</v>
      </c>
      <c r="G144" s="15" t="s">
        <v>10</v>
      </c>
      <c r="H144" s="23">
        <v>15</v>
      </c>
      <c r="I144" s="19">
        <v>510</v>
      </c>
      <c r="J144" s="19">
        <f t="shared" si="5"/>
        <v>7650</v>
      </c>
      <c r="K144" s="19"/>
      <c r="L144" s="17"/>
      <c r="M144" s="17">
        <v>4</v>
      </c>
      <c r="N144" s="17">
        <v>4</v>
      </c>
      <c r="O144" s="17">
        <v>4</v>
      </c>
      <c r="P144" s="17">
        <v>3</v>
      </c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>
        <v>15</v>
      </c>
      <c r="AJ144" s="18">
        <v>510</v>
      </c>
      <c r="AK144" s="18">
        <v>7650</v>
      </c>
    </row>
    <row r="145" spans="1:37" s="14" customFormat="1" ht="72" customHeight="1" x14ac:dyDescent="0.2">
      <c r="A145" s="26"/>
      <c r="B145" s="15" t="s">
        <v>268</v>
      </c>
      <c r="C145" s="15" t="str">
        <f t="shared" si="4"/>
        <v>HSYQN</v>
      </c>
      <c r="D145" s="15" t="s">
        <v>330</v>
      </c>
      <c r="E145" s="15" t="s">
        <v>354</v>
      </c>
      <c r="F145" s="15" t="s">
        <v>94</v>
      </c>
      <c r="G145" s="15" t="s">
        <v>375</v>
      </c>
      <c r="H145" s="23">
        <v>10</v>
      </c>
      <c r="I145" s="19">
        <v>730</v>
      </c>
      <c r="J145" s="19">
        <f t="shared" si="5"/>
        <v>7300</v>
      </c>
      <c r="K145" s="19"/>
      <c r="L145" s="17"/>
      <c r="M145" s="17">
        <v>2</v>
      </c>
      <c r="N145" s="17">
        <v>2</v>
      </c>
      <c r="O145" s="17">
        <v>2</v>
      </c>
      <c r="P145" s="17">
        <v>2</v>
      </c>
      <c r="Q145" s="17">
        <v>2</v>
      </c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>
        <v>10</v>
      </c>
      <c r="AJ145" s="18">
        <v>730</v>
      </c>
      <c r="AK145" s="18">
        <v>7300</v>
      </c>
    </row>
    <row r="146" spans="1:37" s="14" customFormat="1" ht="72" customHeight="1" x14ac:dyDescent="0.2">
      <c r="A146" s="26"/>
      <c r="B146" s="15" t="s">
        <v>269</v>
      </c>
      <c r="C146" s="15" t="str">
        <f t="shared" si="4"/>
        <v>80402</v>
      </c>
      <c r="D146" s="15" t="s">
        <v>331</v>
      </c>
      <c r="E146" s="15" t="s">
        <v>355</v>
      </c>
      <c r="F146" s="15" t="s">
        <v>3</v>
      </c>
      <c r="G146" s="15" t="s">
        <v>376</v>
      </c>
      <c r="H146" s="23">
        <v>20</v>
      </c>
      <c r="I146" s="19">
        <v>620</v>
      </c>
      <c r="J146" s="19">
        <f t="shared" si="5"/>
        <v>12400</v>
      </c>
      <c r="K146" s="19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>
        <v>20</v>
      </c>
      <c r="AJ146" s="18">
        <v>620</v>
      </c>
      <c r="AK146" s="18">
        <v>12400</v>
      </c>
    </row>
    <row r="147" spans="1:37" s="14" customFormat="1" ht="72" customHeight="1" x14ac:dyDescent="0.2">
      <c r="A147" s="26"/>
      <c r="B147" s="15" t="s">
        <v>269</v>
      </c>
      <c r="C147" s="15" t="str">
        <f t="shared" si="4"/>
        <v>80999</v>
      </c>
      <c r="D147" s="15" t="s">
        <v>332</v>
      </c>
      <c r="E147" s="15" t="s">
        <v>101</v>
      </c>
      <c r="F147" s="15" t="s">
        <v>3</v>
      </c>
      <c r="G147" s="15" t="s">
        <v>376</v>
      </c>
      <c r="H147" s="23">
        <v>18</v>
      </c>
      <c r="I147" s="19">
        <v>620</v>
      </c>
      <c r="J147" s="19">
        <f t="shared" si="5"/>
        <v>11160</v>
      </c>
      <c r="K147" s="19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>
        <v>18</v>
      </c>
      <c r="AJ147" s="18">
        <v>620</v>
      </c>
      <c r="AK147" s="18">
        <v>11160</v>
      </c>
    </row>
    <row r="148" spans="1:37" s="14" customFormat="1" ht="72" customHeight="1" x14ac:dyDescent="0.2">
      <c r="A148" s="26"/>
      <c r="B148" s="15" t="s">
        <v>270</v>
      </c>
      <c r="C148" s="15" t="str">
        <f t="shared" si="4"/>
        <v>8I111</v>
      </c>
      <c r="D148" s="15" t="s">
        <v>333</v>
      </c>
      <c r="E148" s="15" t="s">
        <v>356</v>
      </c>
      <c r="F148" s="15" t="s">
        <v>19</v>
      </c>
      <c r="G148" s="15" t="s">
        <v>368</v>
      </c>
      <c r="H148" s="23">
        <v>9</v>
      </c>
      <c r="I148" s="19">
        <v>645</v>
      </c>
      <c r="J148" s="19">
        <f t="shared" si="5"/>
        <v>5805</v>
      </c>
      <c r="K148" s="19"/>
      <c r="L148" s="17">
        <v>1</v>
      </c>
      <c r="M148" s="17">
        <v>1</v>
      </c>
      <c r="N148" s="17">
        <v>1</v>
      </c>
      <c r="O148" s="17">
        <v>1</v>
      </c>
      <c r="P148" s="17">
        <v>1</v>
      </c>
      <c r="Q148" s="17">
        <v>1</v>
      </c>
      <c r="R148" s="17"/>
      <c r="S148" s="17">
        <v>1</v>
      </c>
      <c r="T148" s="17"/>
      <c r="U148" s="17"/>
      <c r="V148" s="17"/>
      <c r="W148" s="17"/>
      <c r="X148" s="17">
        <v>1</v>
      </c>
      <c r="Y148" s="17"/>
      <c r="Z148" s="17">
        <v>1</v>
      </c>
      <c r="AA148" s="17"/>
      <c r="AB148" s="17"/>
      <c r="AC148" s="17"/>
      <c r="AD148" s="17"/>
      <c r="AE148" s="17"/>
      <c r="AF148" s="17"/>
      <c r="AG148" s="17"/>
      <c r="AH148" s="17"/>
      <c r="AI148" s="17">
        <v>9</v>
      </c>
      <c r="AJ148" s="18">
        <v>645</v>
      </c>
      <c r="AK148" s="18">
        <v>5805</v>
      </c>
    </row>
    <row r="149" spans="1:37" s="14" customFormat="1" ht="72" customHeight="1" x14ac:dyDescent="0.2">
      <c r="A149" s="26"/>
      <c r="B149" s="15" t="s">
        <v>271</v>
      </c>
      <c r="C149" s="15" t="str">
        <f t="shared" si="4"/>
        <v>80001</v>
      </c>
      <c r="D149" s="15" t="s">
        <v>334</v>
      </c>
      <c r="E149" s="15" t="s">
        <v>357</v>
      </c>
      <c r="F149" s="15" t="s">
        <v>19</v>
      </c>
      <c r="G149" s="15" t="s">
        <v>368</v>
      </c>
      <c r="H149" s="23">
        <v>2</v>
      </c>
      <c r="I149" s="19">
        <v>555</v>
      </c>
      <c r="J149" s="19">
        <f t="shared" si="5"/>
        <v>1110</v>
      </c>
      <c r="K149" s="19"/>
      <c r="L149" s="17"/>
      <c r="M149" s="17"/>
      <c r="N149" s="17">
        <v>2</v>
      </c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>
        <v>2</v>
      </c>
      <c r="AJ149" s="18">
        <v>555</v>
      </c>
      <c r="AK149" s="18">
        <v>1110</v>
      </c>
    </row>
    <row r="150" spans="1:37" s="14" customFormat="1" ht="72" customHeight="1" x14ac:dyDescent="0.2">
      <c r="A150" s="26"/>
      <c r="B150" s="15" t="s">
        <v>272</v>
      </c>
      <c r="C150" s="15" t="str">
        <f t="shared" si="4"/>
        <v>8D400</v>
      </c>
      <c r="D150" s="15" t="s">
        <v>335</v>
      </c>
      <c r="E150" s="15" t="s">
        <v>358</v>
      </c>
      <c r="F150" s="15" t="s">
        <v>19</v>
      </c>
      <c r="G150" s="15" t="s">
        <v>377</v>
      </c>
      <c r="H150" s="23">
        <v>16</v>
      </c>
      <c r="I150" s="19">
        <v>665</v>
      </c>
      <c r="J150" s="19">
        <f t="shared" si="5"/>
        <v>10640</v>
      </c>
      <c r="K150" s="19"/>
      <c r="L150" s="17"/>
      <c r="M150" s="17">
        <v>2</v>
      </c>
      <c r="N150" s="17"/>
      <c r="O150" s="17">
        <v>1</v>
      </c>
      <c r="P150" s="17">
        <v>1</v>
      </c>
      <c r="Q150" s="17">
        <v>2</v>
      </c>
      <c r="R150" s="17">
        <v>4</v>
      </c>
      <c r="S150" s="17">
        <v>2</v>
      </c>
      <c r="T150" s="17"/>
      <c r="U150" s="17">
        <v>2</v>
      </c>
      <c r="V150" s="17"/>
      <c r="W150" s="17">
        <v>2</v>
      </c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>
        <v>16</v>
      </c>
      <c r="AJ150" s="18">
        <v>665</v>
      </c>
      <c r="AK150" s="18">
        <v>10640</v>
      </c>
    </row>
    <row r="151" spans="1:37" s="14" customFormat="1" ht="72" customHeight="1" x14ac:dyDescent="0.2">
      <c r="A151" s="26"/>
      <c r="B151" s="15" t="s">
        <v>272</v>
      </c>
      <c r="C151" s="15" t="str">
        <f t="shared" si="4"/>
        <v>8D400</v>
      </c>
      <c r="D151" s="15" t="s">
        <v>335</v>
      </c>
      <c r="E151" s="15" t="s">
        <v>358</v>
      </c>
      <c r="F151" s="15" t="s">
        <v>19</v>
      </c>
      <c r="G151" s="15" t="s">
        <v>377</v>
      </c>
      <c r="H151" s="23">
        <v>16</v>
      </c>
      <c r="I151" s="19">
        <v>665</v>
      </c>
      <c r="J151" s="19">
        <f>+I151*H151</f>
        <v>10640</v>
      </c>
      <c r="K151" s="19"/>
      <c r="L151" s="17"/>
      <c r="M151" s="17">
        <v>2</v>
      </c>
      <c r="N151" s="17"/>
      <c r="O151" s="17">
        <v>1</v>
      </c>
      <c r="P151" s="17">
        <v>1</v>
      </c>
      <c r="Q151" s="17">
        <v>2</v>
      </c>
      <c r="R151" s="17">
        <v>4</v>
      </c>
      <c r="S151" s="17">
        <v>2</v>
      </c>
      <c r="T151" s="17"/>
      <c r="U151" s="17">
        <v>2</v>
      </c>
      <c r="V151" s="17"/>
      <c r="W151" s="17">
        <v>2</v>
      </c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>
        <v>16</v>
      </c>
      <c r="AJ151" s="18">
        <v>665</v>
      </c>
      <c r="AK151" s="18">
        <v>10640</v>
      </c>
    </row>
    <row r="152" spans="1:37" s="14" customFormat="1" ht="72" customHeight="1" x14ac:dyDescent="0.2">
      <c r="A152" s="26"/>
      <c r="B152" s="35" t="s">
        <v>273</v>
      </c>
      <c r="C152" s="15" t="str">
        <f t="shared" si="4"/>
        <v>8B001</v>
      </c>
      <c r="D152" s="15" t="s">
        <v>336</v>
      </c>
      <c r="E152" s="15" t="s">
        <v>358</v>
      </c>
      <c r="F152" s="15" t="s">
        <v>19</v>
      </c>
      <c r="G152" s="15" t="s">
        <v>377</v>
      </c>
      <c r="H152" s="23">
        <v>0</v>
      </c>
      <c r="I152" s="19"/>
      <c r="J152" s="19">
        <f t="shared" si="5"/>
        <v>0</v>
      </c>
      <c r="K152" s="19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>
        <v>0</v>
      </c>
      <c r="AJ152" s="18"/>
      <c r="AK152" s="18"/>
    </row>
    <row r="153" spans="1:37" s="14" customFormat="1" ht="72.75" customHeight="1" x14ac:dyDescent="0.2">
      <c r="A153" s="26"/>
      <c r="B153" s="15" t="s">
        <v>379</v>
      </c>
      <c r="C153" s="15" t="str">
        <f t="shared" si="4"/>
        <v>S9001</v>
      </c>
      <c r="D153" s="15" t="s">
        <v>380</v>
      </c>
      <c r="E153" s="15" t="s">
        <v>23</v>
      </c>
      <c r="F153" s="15" t="s">
        <v>22</v>
      </c>
      <c r="G153" s="15" t="s">
        <v>207</v>
      </c>
      <c r="H153" s="23">
        <v>2</v>
      </c>
      <c r="I153" s="19">
        <v>510</v>
      </c>
      <c r="J153" s="19">
        <f t="shared" si="5"/>
        <v>1020</v>
      </c>
      <c r="K153" s="19"/>
      <c r="L153" s="17"/>
      <c r="M153" s="17"/>
      <c r="N153" s="17"/>
      <c r="O153" s="17"/>
      <c r="P153" s="17"/>
      <c r="Q153" s="17">
        <v>2</v>
      </c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>
        <v>2</v>
      </c>
      <c r="AJ153" s="18">
        <v>510</v>
      </c>
      <c r="AK153" s="18">
        <v>1020</v>
      </c>
    </row>
    <row r="154" spans="1:37" s="14" customFormat="1" ht="72" customHeight="1" x14ac:dyDescent="0.2">
      <c r="A154" s="26"/>
      <c r="B154" s="15" t="s">
        <v>381</v>
      </c>
      <c r="C154" s="15" t="str">
        <f t="shared" si="4"/>
        <v>M1213</v>
      </c>
      <c r="D154" s="15" t="s">
        <v>382</v>
      </c>
      <c r="E154" s="15" t="s">
        <v>465</v>
      </c>
      <c r="F154" s="15" t="s">
        <v>22</v>
      </c>
      <c r="G154" s="15" t="s">
        <v>209</v>
      </c>
      <c r="H154" s="23">
        <v>8</v>
      </c>
      <c r="I154" s="19">
        <v>1115</v>
      </c>
      <c r="J154" s="19">
        <f t="shared" si="5"/>
        <v>8920</v>
      </c>
      <c r="K154" s="19"/>
      <c r="L154" s="17"/>
      <c r="M154" s="17"/>
      <c r="N154" s="17"/>
      <c r="O154" s="17"/>
      <c r="P154" s="17">
        <v>2</v>
      </c>
      <c r="Q154" s="17">
        <v>3</v>
      </c>
      <c r="R154" s="17">
        <v>3</v>
      </c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>
        <v>8</v>
      </c>
      <c r="AJ154" s="18">
        <v>1115</v>
      </c>
      <c r="AK154" s="18">
        <v>8920</v>
      </c>
    </row>
    <row r="155" spans="1:37" s="14" customFormat="1" ht="72" customHeight="1" x14ac:dyDescent="0.2">
      <c r="A155" s="26"/>
      <c r="B155" s="15" t="s">
        <v>383</v>
      </c>
      <c r="C155" s="15" t="str">
        <f t="shared" si="4"/>
        <v>S9001</v>
      </c>
      <c r="D155" s="15" t="s">
        <v>384</v>
      </c>
      <c r="E155" s="15" t="s">
        <v>23</v>
      </c>
      <c r="F155" s="15" t="s">
        <v>22</v>
      </c>
      <c r="G155" s="15" t="s">
        <v>207</v>
      </c>
      <c r="H155" s="23">
        <v>9</v>
      </c>
      <c r="I155" s="19">
        <v>2520</v>
      </c>
      <c r="J155" s="19">
        <f t="shared" si="5"/>
        <v>22680</v>
      </c>
      <c r="K155" s="19"/>
      <c r="L155" s="17"/>
      <c r="M155" s="17"/>
      <c r="N155" s="17"/>
      <c r="O155" s="17"/>
      <c r="P155" s="17">
        <v>2</v>
      </c>
      <c r="Q155" s="17">
        <v>4</v>
      </c>
      <c r="R155" s="17">
        <v>1</v>
      </c>
      <c r="S155" s="17">
        <v>2</v>
      </c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>
        <v>9</v>
      </c>
      <c r="AJ155" s="18">
        <v>2520</v>
      </c>
      <c r="AK155" s="18">
        <v>22680</v>
      </c>
    </row>
    <row r="156" spans="1:37" s="14" customFormat="1" ht="72" customHeight="1" x14ac:dyDescent="0.2">
      <c r="A156" s="26"/>
      <c r="B156" s="15" t="s">
        <v>385</v>
      </c>
      <c r="C156" s="15" t="str">
        <f t="shared" si="4"/>
        <v>S9001</v>
      </c>
      <c r="D156" s="15" t="s">
        <v>386</v>
      </c>
      <c r="E156" s="15" t="s">
        <v>23</v>
      </c>
      <c r="F156" s="15" t="s">
        <v>22</v>
      </c>
      <c r="G156" s="15" t="s">
        <v>207</v>
      </c>
      <c r="H156" s="23">
        <v>2</v>
      </c>
      <c r="I156" s="19">
        <v>1625</v>
      </c>
      <c r="J156" s="19">
        <f t="shared" si="5"/>
        <v>3250</v>
      </c>
      <c r="K156" s="19"/>
      <c r="L156" s="17"/>
      <c r="M156" s="17"/>
      <c r="N156" s="17"/>
      <c r="O156" s="17"/>
      <c r="P156" s="17">
        <v>1</v>
      </c>
      <c r="Q156" s="17"/>
      <c r="R156" s="17">
        <v>1</v>
      </c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>
        <v>2</v>
      </c>
      <c r="AJ156" s="18">
        <v>1625</v>
      </c>
      <c r="AK156" s="18">
        <v>3250</v>
      </c>
    </row>
    <row r="157" spans="1:37" s="14" customFormat="1" ht="72" customHeight="1" x14ac:dyDescent="0.2">
      <c r="A157" s="26"/>
      <c r="B157" s="15" t="s">
        <v>387</v>
      </c>
      <c r="C157" s="15" t="str">
        <f t="shared" si="4"/>
        <v>S9001</v>
      </c>
      <c r="D157" s="15" t="s">
        <v>388</v>
      </c>
      <c r="E157" s="15" t="s">
        <v>23</v>
      </c>
      <c r="F157" s="15" t="s">
        <v>22</v>
      </c>
      <c r="G157" s="15" t="s">
        <v>207</v>
      </c>
      <c r="H157" s="23">
        <v>2</v>
      </c>
      <c r="I157" s="19">
        <v>1400</v>
      </c>
      <c r="J157" s="19">
        <f t="shared" si="5"/>
        <v>2800</v>
      </c>
      <c r="K157" s="19"/>
      <c r="L157" s="17"/>
      <c r="M157" s="17"/>
      <c r="N157" s="17"/>
      <c r="O157" s="17"/>
      <c r="P157" s="17"/>
      <c r="Q157" s="17"/>
      <c r="R157" s="17">
        <v>1</v>
      </c>
      <c r="S157" s="17">
        <v>1</v>
      </c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>
        <v>2</v>
      </c>
      <c r="AJ157" s="18">
        <v>1400</v>
      </c>
      <c r="AK157" s="18">
        <v>2800</v>
      </c>
    </row>
    <row r="158" spans="1:37" s="14" customFormat="1" ht="72" customHeight="1" x14ac:dyDescent="0.2">
      <c r="A158" s="26"/>
      <c r="B158" s="15" t="s">
        <v>389</v>
      </c>
      <c r="C158" s="15" t="str">
        <f t="shared" si="4"/>
        <v>B4943</v>
      </c>
      <c r="D158" s="15" t="s">
        <v>390</v>
      </c>
      <c r="E158" s="15" t="s">
        <v>466</v>
      </c>
      <c r="F158" s="15" t="s">
        <v>22</v>
      </c>
      <c r="G158" s="15" t="s">
        <v>209</v>
      </c>
      <c r="H158" s="23">
        <v>1</v>
      </c>
      <c r="I158" s="19">
        <v>1625</v>
      </c>
      <c r="J158" s="19">
        <f t="shared" si="5"/>
        <v>1625</v>
      </c>
      <c r="K158" s="19"/>
      <c r="L158" s="17"/>
      <c r="M158" s="17"/>
      <c r="N158" s="17"/>
      <c r="O158" s="17"/>
      <c r="P158" s="17"/>
      <c r="Q158" s="17">
        <v>1</v>
      </c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>
        <v>1</v>
      </c>
      <c r="AJ158" s="18">
        <v>1625</v>
      </c>
      <c r="AK158" s="18">
        <v>1625</v>
      </c>
    </row>
    <row r="159" spans="1:37" s="14" customFormat="1" ht="72" customHeight="1" x14ac:dyDescent="0.2">
      <c r="A159" s="26"/>
      <c r="B159" s="15" t="s">
        <v>389</v>
      </c>
      <c r="C159" s="15" t="str">
        <f t="shared" si="4"/>
        <v>N0000</v>
      </c>
      <c r="D159" s="15" t="s">
        <v>391</v>
      </c>
      <c r="E159" s="15" t="s">
        <v>101</v>
      </c>
      <c r="F159" s="15" t="s">
        <v>22</v>
      </c>
      <c r="G159" s="15" t="s">
        <v>209</v>
      </c>
      <c r="H159" s="23">
        <v>6</v>
      </c>
      <c r="I159" s="19">
        <v>1625</v>
      </c>
      <c r="J159" s="19">
        <f t="shared" si="5"/>
        <v>9750</v>
      </c>
      <c r="K159" s="19"/>
      <c r="L159" s="17"/>
      <c r="M159" s="17"/>
      <c r="N159" s="17"/>
      <c r="O159" s="17"/>
      <c r="P159" s="17"/>
      <c r="Q159" s="17"/>
      <c r="R159" s="17"/>
      <c r="S159" s="17">
        <v>2</v>
      </c>
      <c r="T159" s="17">
        <v>2</v>
      </c>
      <c r="U159" s="17">
        <v>1</v>
      </c>
      <c r="V159" s="17">
        <v>1</v>
      </c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>
        <v>6</v>
      </c>
      <c r="AJ159" s="18">
        <v>1625</v>
      </c>
      <c r="AK159" s="18">
        <v>9750</v>
      </c>
    </row>
    <row r="160" spans="1:37" s="14" customFormat="1" ht="72" customHeight="1" x14ac:dyDescent="0.2">
      <c r="A160" s="26"/>
      <c r="B160" s="15" t="s">
        <v>389</v>
      </c>
      <c r="C160" s="15" t="str">
        <f t="shared" si="4"/>
        <v>S0997</v>
      </c>
      <c r="D160" s="15" t="s">
        <v>392</v>
      </c>
      <c r="E160" s="15" t="s">
        <v>129</v>
      </c>
      <c r="F160" s="15" t="s">
        <v>22</v>
      </c>
      <c r="G160" s="15" t="s">
        <v>209</v>
      </c>
      <c r="H160" s="23">
        <v>2</v>
      </c>
      <c r="I160" s="19">
        <v>1625</v>
      </c>
      <c r="J160" s="19">
        <f t="shared" si="5"/>
        <v>3250</v>
      </c>
      <c r="K160" s="19"/>
      <c r="L160" s="17"/>
      <c r="M160" s="17"/>
      <c r="N160" s="17"/>
      <c r="O160" s="17"/>
      <c r="P160" s="17"/>
      <c r="Q160" s="17"/>
      <c r="R160" s="17"/>
      <c r="S160" s="17">
        <v>1</v>
      </c>
      <c r="T160" s="17"/>
      <c r="U160" s="17"/>
      <c r="V160" s="17">
        <v>1</v>
      </c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>
        <v>2</v>
      </c>
      <c r="AJ160" s="18">
        <v>1625</v>
      </c>
      <c r="AK160" s="18">
        <v>3250</v>
      </c>
    </row>
    <row r="161" spans="1:37" s="14" customFormat="1" ht="72" customHeight="1" x14ac:dyDescent="0.2">
      <c r="A161" s="26"/>
      <c r="B161" s="15" t="s">
        <v>393</v>
      </c>
      <c r="C161" s="15" t="str">
        <f t="shared" si="4"/>
        <v>S9001</v>
      </c>
      <c r="D161" s="15" t="s">
        <v>394</v>
      </c>
      <c r="E161" s="15" t="s">
        <v>23</v>
      </c>
      <c r="F161" s="15" t="s">
        <v>22</v>
      </c>
      <c r="G161" s="15" t="s">
        <v>207</v>
      </c>
      <c r="H161" s="23">
        <v>6</v>
      </c>
      <c r="I161" s="19">
        <v>1290</v>
      </c>
      <c r="J161" s="19">
        <f t="shared" si="5"/>
        <v>7740</v>
      </c>
      <c r="K161" s="19"/>
      <c r="L161" s="17"/>
      <c r="M161" s="17"/>
      <c r="N161" s="17"/>
      <c r="O161" s="17"/>
      <c r="P161" s="17"/>
      <c r="Q161" s="17"/>
      <c r="R161" s="17">
        <v>4</v>
      </c>
      <c r="S161" s="17">
        <v>2</v>
      </c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>
        <v>6</v>
      </c>
      <c r="AJ161" s="18">
        <v>1290</v>
      </c>
      <c r="AK161" s="18">
        <v>7740</v>
      </c>
    </row>
    <row r="162" spans="1:37" s="14" customFormat="1" ht="72" customHeight="1" x14ac:dyDescent="0.2">
      <c r="A162" s="26"/>
      <c r="B162" s="15" t="s">
        <v>395</v>
      </c>
      <c r="C162" s="15" t="str">
        <f t="shared" si="4"/>
        <v>S9001</v>
      </c>
      <c r="D162" s="15" t="s">
        <v>396</v>
      </c>
      <c r="E162" s="15" t="s">
        <v>23</v>
      </c>
      <c r="F162" s="15" t="s">
        <v>22</v>
      </c>
      <c r="G162" s="15" t="s">
        <v>207</v>
      </c>
      <c r="H162" s="23">
        <v>1</v>
      </c>
      <c r="I162" s="19">
        <v>995</v>
      </c>
      <c r="J162" s="19">
        <f t="shared" si="5"/>
        <v>995</v>
      </c>
      <c r="K162" s="19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>
        <v>1</v>
      </c>
      <c r="AJ162" s="18">
        <v>995</v>
      </c>
      <c r="AK162" s="18">
        <v>995</v>
      </c>
    </row>
    <row r="163" spans="1:37" s="14" customFormat="1" ht="72" customHeight="1" x14ac:dyDescent="0.2">
      <c r="A163" s="26"/>
      <c r="B163" s="15" t="s">
        <v>397</v>
      </c>
      <c r="C163" s="15" t="str">
        <f t="shared" si="4"/>
        <v>N0000</v>
      </c>
      <c r="D163" s="15" t="s">
        <v>398</v>
      </c>
      <c r="E163" s="15" t="s">
        <v>101</v>
      </c>
      <c r="F163" s="15" t="s">
        <v>22</v>
      </c>
      <c r="G163" s="15" t="s">
        <v>209</v>
      </c>
      <c r="H163" s="23">
        <v>7</v>
      </c>
      <c r="I163" s="19">
        <v>535</v>
      </c>
      <c r="J163" s="19">
        <f t="shared" si="5"/>
        <v>3745</v>
      </c>
      <c r="K163" s="19"/>
      <c r="L163" s="17"/>
      <c r="M163" s="17"/>
      <c r="N163" s="17"/>
      <c r="O163" s="17"/>
      <c r="P163" s="17"/>
      <c r="Q163" s="17"/>
      <c r="R163" s="17"/>
      <c r="S163" s="17"/>
      <c r="T163" s="17">
        <v>4</v>
      </c>
      <c r="U163" s="17">
        <v>2</v>
      </c>
      <c r="V163" s="17">
        <v>1</v>
      </c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>
        <v>7</v>
      </c>
      <c r="AJ163" s="18">
        <v>535</v>
      </c>
      <c r="AK163" s="18">
        <v>3745</v>
      </c>
    </row>
    <row r="164" spans="1:37" s="14" customFormat="1" ht="72" customHeight="1" x14ac:dyDescent="0.2">
      <c r="A164" s="26"/>
      <c r="B164" s="15" t="s">
        <v>399</v>
      </c>
      <c r="C164" s="15" t="str">
        <f t="shared" si="4"/>
        <v>N0000</v>
      </c>
      <c r="D164" s="15" t="s">
        <v>400</v>
      </c>
      <c r="E164" s="15" t="s">
        <v>101</v>
      </c>
      <c r="F164" s="15" t="s">
        <v>22</v>
      </c>
      <c r="G164" s="15" t="s">
        <v>209</v>
      </c>
      <c r="H164" s="23">
        <v>2</v>
      </c>
      <c r="I164" s="19">
        <v>895</v>
      </c>
      <c r="J164" s="19">
        <f t="shared" si="5"/>
        <v>1790</v>
      </c>
      <c r="K164" s="19"/>
      <c r="L164" s="17"/>
      <c r="M164" s="17"/>
      <c r="N164" s="17"/>
      <c r="O164" s="17"/>
      <c r="P164" s="17"/>
      <c r="Q164" s="17">
        <v>1</v>
      </c>
      <c r="R164" s="17">
        <v>1</v>
      </c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>
        <v>2</v>
      </c>
      <c r="AJ164" s="18">
        <v>895</v>
      </c>
      <c r="AK164" s="18">
        <v>1790</v>
      </c>
    </row>
    <row r="165" spans="1:37" s="14" customFormat="1" ht="72" customHeight="1" x14ac:dyDescent="0.2">
      <c r="A165" s="26"/>
      <c r="B165" s="15" t="s">
        <v>401</v>
      </c>
      <c r="C165" s="15" t="str">
        <f t="shared" si="4"/>
        <v>N0000</v>
      </c>
      <c r="D165" s="15" t="s">
        <v>402</v>
      </c>
      <c r="E165" s="15" t="s">
        <v>101</v>
      </c>
      <c r="F165" s="15" t="s">
        <v>22</v>
      </c>
      <c r="G165" s="15" t="s">
        <v>209</v>
      </c>
      <c r="H165" s="23">
        <v>14</v>
      </c>
      <c r="I165" s="19">
        <v>1115</v>
      </c>
      <c r="J165" s="19">
        <f t="shared" si="5"/>
        <v>15610</v>
      </c>
      <c r="K165" s="19"/>
      <c r="L165" s="17"/>
      <c r="M165" s="17"/>
      <c r="N165" s="17"/>
      <c r="O165" s="17"/>
      <c r="P165" s="17">
        <v>3</v>
      </c>
      <c r="Q165" s="17">
        <v>3</v>
      </c>
      <c r="R165" s="17">
        <v>2</v>
      </c>
      <c r="S165" s="17">
        <v>1</v>
      </c>
      <c r="T165" s="17">
        <v>1</v>
      </c>
      <c r="U165" s="17">
        <v>2</v>
      </c>
      <c r="V165" s="17">
        <v>2</v>
      </c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>
        <v>14</v>
      </c>
      <c r="AJ165" s="18">
        <v>1115</v>
      </c>
      <c r="AK165" s="18">
        <v>15610</v>
      </c>
    </row>
    <row r="166" spans="1:37" s="14" customFormat="1" ht="72" customHeight="1" x14ac:dyDescent="0.2">
      <c r="A166" s="26"/>
      <c r="B166" s="15" t="s">
        <v>403</v>
      </c>
      <c r="C166" s="15" t="str">
        <f t="shared" si="4"/>
        <v>S9001</v>
      </c>
      <c r="D166" s="15" t="s">
        <v>404</v>
      </c>
      <c r="E166" s="15" t="s">
        <v>23</v>
      </c>
      <c r="F166" s="15" t="s">
        <v>22</v>
      </c>
      <c r="G166" s="15" t="s">
        <v>207</v>
      </c>
      <c r="H166" s="23">
        <v>10</v>
      </c>
      <c r="I166" s="19">
        <v>670</v>
      </c>
      <c r="J166" s="19">
        <f t="shared" si="5"/>
        <v>6700</v>
      </c>
      <c r="K166" s="19"/>
      <c r="L166" s="17"/>
      <c r="M166" s="17"/>
      <c r="N166" s="17"/>
      <c r="O166" s="17"/>
      <c r="P166" s="17">
        <v>4</v>
      </c>
      <c r="Q166" s="17">
        <v>1</v>
      </c>
      <c r="R166" s="17">
        <v>1</v>
      </c>
      <c r="S166" s="17">
        <v>3</v>
      </c>
      <c r="T166" s="17"/>
      <c r="U166" s="17"/>
      <c r="V166" s="17">
        <v>1</v>
      </c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>
        <v>10</v>
      </c>
      <c r="AJ166" s="18">
        <v>670</v>
      </c>
      <c r="AK166" s="18">
        <v>6700</v>
      </c>
    </row>
    <row r="167" spans="1:37" s="14" customFormat="1" ht="72" customHeight="1" x14ac:dyDescent="0.2">
      <c r="A167" s="26"/>
      <c r="B167" s="15" t="s">
        <v>405</v>
      </c>
      <c r="C167" s="15" t="str">
        <f t="shared" si="4"/>
        <v>S9001</v>
      </c>
      <c r="D167" s="15" t="s">
        <v>406</v>
      </c>
      <c r="E167" s="15" t="s">
        <v>23</v>
      </c>
      <c r="F167" s="15" t="s">
        <v>22</v>
      </c>
      <c r="G167" s="15" t="s">
        <v>207</v>
      </c>
      <c r="H167" s="23">
        <v>3</v>
      </c>
      <c r="I167" s="19">
        <v>1115</v>
      </c>
      <c r="J167" s="19">
        <f t="shared" si="5"/>
        <v>3345</v>
      </c>
      <c r="K167" s="19"/>
      <c r="L167" s="17"/>
      <c r="M167" s="17"/>
      <c r="N167" s="17"/>
      <c r="O167" s="17"/>
      <c r="P167" s="17"/>
      <c r="Q167" s="17"/>
      <c r="R167" s="17"/>
      <c r="S167" s="17">
        <v>1</v>
      </c>
      <c r="T167" s="17">
        <v>1</v>
      </c>
      <c r="U167" s="17"/>
      <c r="V167" s="17">
        <v>1</v>
      </c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>
        <v>3</v>
      </c>
      <c r="AJ167" s="18">
        <v>1115</v>
      </c>
      <c r="AK167" s="18">
        <v>3345</v>
      </c>
    </row>
    <row r="168" spans="1:37" s="14" customFormat="1" ht="72" customHeight="1" x14ac:dyDescent="0.2">
      <c r="A168" s="26"/>
      <c r="B168" s="15" t="s">
        <v>407</v>
      </c>
      <c r="C168" s="15" t="str">
        <f t="shared" si="4"/>
        <v>S9001</v>
      </c>
      <c r="D168" s="15" t="s">
        <v>408</v>
      </c>
      <c r="E168" s="15" t="s">
        <v>23</v>
      </c>
      <c r="F168" s="15" t="s">
        <v>22</v>
      </c>
      <c r="G168" s="15" t="s">
        <v>207</v>
      </c>
      <c r="H168" s="23">
        <v>15</v>
      </c>
      <c r="I168" s="19">
        <v>645</v>
      </c>
      <c r="J168" s="19">
        <f t="shared" si="5"/>
        <v>9675</v>
      </c>
      <c r="K168" s="19"/>
      <c r="L168" s="17"/>
      <c r="M168" s="17"/>
      <c r="N168" s="17"/>
      <c r="O168" s="17"/>
      <c r="P168" s="17">
        <v>14</v>
      </c>
      <c r="Q168" s="17"/>
      <c r="R168" s="17"/>
      <c r="S168" s="17"/>
      <c r="T168" s="17"/>
      <c r="U168" s="17"/>
      <c r="V168" s="17">
        <v>1</v>
      </c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>
        <v>15</v>
      </c>
      <c r="AJ168" s="18">
        <v>645</v>
      </c>
      <c r="AK168" s="18">
        <v>9675</v>
      </c>
    </row>
    <row r="169" spans="1:37" s="14" customFormat="1" ht="72" customHeight="1" x14ac:dyDescent="0.2">
      <c r="A169" s="26"/>
      <c r="B169" s="15" t="s">
        <v>409</v>
      </c>
      <c r="C169" s="15" t="str">
        <f t="shared" si="4"/>
        <v>S9001</v>
      </c>
      <c r="D169" s="15" t="s">
        <v>410</v>
      </c>
      <c r="E169" s="15" t="s">
        <v>23</v>
      </c>
      <c r="F169" s="15" t="s">
        <v>22</v>
      </c>
      <c r="G169" s="15" t="s">
        <v>207</v>
      </c>
      <c r="H169" s="23">
        <v>1</v>
      </c>
      <c r="I169" s="19">
        <v>620</v>
      </c>
      <c r="J169" s="19">
        <f t="shared" si="5"/>
        <v>620</v>
      </c>
      <c r="K169" s="19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>
        <v>1</v>
      </c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>
        <v>1</v>
      </c>
      <c r="AJ169" s="18">
        <v>620</v>
      </c>
      <c r="AK169" s="18">
        <v>620</v>
      </c>
    </row>
    <row r="170" spans="1:37" s="14" customFormat="1" ht="72" customHeight="1" x14ac:dyDescent="0.2">
      <c r="A170" s="26"/>
      <c r="B170" s="15" t="s">
        <v>411</v>
      </c>
      <c r="C170" s="15" t="str">
        <f t="shared" si="4"/>
        <v>S9001</v>
      </c>
      <c r="D170" s="15" t="s">
        <v>412</v>
      </c>
      <c r="E170" s="15" t="s">
        <v>23</v>
      </c>
      <c r="F170" s="15" t="s">
        <v>22</v>
      </c>
      <c r="G170" s="15" t="s">
        <v>207</v>
      </c>
      <c r="H170" s="23">
        <v>6</v>
      </c>
      <c r="I170" s="19">
        <v>645</v>
      </c>
      <c r="J170" s="19">
        <f t="shared" si="5"/>
        <v>3870</v>
      </c>
      <c r="K170" s="19"/>
      <c r="L170" s="17"/>
      <c r="M170" s="17"/>
      <c r="N170" s="17"/>
      <c r="O170" s="17"/>
      <c r="P170" s="17">
        <v>5</v>
      </c>
      <c r="Q170" s="17"/>
      <c r="R170" s="17"/>
      <c r="S170" s="17"/>
      <c r="T170" s="17"/>
      <c r="U170" s="17"/>
      <c r="V170" s="17"/>
      <c r="W170" s="17">
        <v>1</v>
      </c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>
        <v>6</v>
      </c>
      <c r="AJ170" s="18">
        <v>645</v>
      </c>
      <c r="AK170" s="18">
        <v>3870</v>
      </c>
    </row>
    <row r="171" spans="1:37" s="14" customFormat="1" ht="72" customHeight="1" x14ac:dyDescent="0.2">
      <c r="A171" s="26"/>
      <c r="B171" s="16" t="s">
        <v>413</v>
      </c>
      <c r="C171" s="15" t="str">
        <f t="shared" si="4"/>
        <v>S9001</v>
      </c>
      <c r="D171" s="15" t="s">
        <v>414</v>
      </c>
      <c r="E171" s="15" t="s">
        <v>23</v>
      </c>
      <c r="F171" s="15" t="s">
        <v>22</v>
      </c>
      <c r="G171" s="15" t="s">
        <v>207</v>
      </c>
      <c r="H171" s="23">
        <v>160</v>
      </c>
      <c r="I171" s="19">
        <v>880</v>
      </c>
      <c r="J171" s="19">
        <f t="shared" si="5"/>
        <v>140800</v>
      </c>
      <c r="K171" s="19"/>
      <c r="L171" s="17"/>
      <c r="M171" s="17"/>
      <c r="N171" s="17"/>
      <c r="O171" s="17"/>
      <c r="P171" s="17"/>
      <c r="Q171" s="17"/>
      <c r="R171" s="17">
        <v>16</v>
      </c>
      <c r="S171" s="17">
        <v>20</v>
      </c>
      <c r="T171" s="17">
        <v>24</v>
      </c>
      <c r="U171" s="17">
        <v>15</v>
      </c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>
        <v>160</v>
      </c>
      <c r="AJ171" s="18">
        <v>880</v>
      </c>
      <c r="AK171" s="18">
        <v>140800</v>
      </c>
    </row>
    <row r="172" spans="1:37" s="14" customFormat="1" ht="72" customHeight="1" x14ac:dyDescent="0.2">
      <c r="A172" s="26"/>
      <c r="B172" s="15" t="s">
        <v>415</v>
      </c>
      <c r="C172" s="15" t="str">
        <f t="shared" si="4"/>
        <v>S9001</v>
      </c>
      <c r="D172" s="15" t="s">
        <v>416</v>
      </c>
      <c r="E172" s="15" t="s">
        <v>23</v>
      </c>
      <c r="F172" s="15" t="s">
        <v>22</v>
      </c>
      <c r="G172" s="15" t="s">
        <v>207</v>
      </c>
      <c r="H172" s="23">
        <v>1</v>
      </c>
      <c r="I172" s="19">
        <v>890</v>
      </c>
      <c r="J172" s="19">
        <f t="shared" si="5"/>
        <v>890</v>
      </c>
      <c r="K172" s="19"/>
      <c r="L172" s="17"/>
      <c r="M172" s="17"/>
      <c r="N172" s="17"/>
      <c r="O172" s="17"/>
      <c r="P172" s="17"/>
      <c r="Q172" s="17"/>
      <c r="R172" s="17"/>
      <c r="S172" s="17">
        <v>1</v>
      </c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>
        <v>1</v>
      </c>
      <c r="AJ172" s="18">
        <v>890</v>
      </c>
      <c r="AK172" s="18">
        <v>890</v>
      </c>
    </row>
    <row r="173" spans="1:37" s="14" customFormat="1" ht="72" customHeight="1" x14ac:dyDescent="0.2">
      <c r="A173" s="26"/>
      <c r="B173" s="35" t="s">
        <v>417</v>
      </c>
      <c r="C173" s="15" t="str">
        <f t="shared" si="4"/>
        <v>S9001</v>
      </c>
      <c r="D173" s="15" t="s">
        <v>418</v>
      </c>
      <c r="E173" s="15" t="s">
        <v>23</v>
      </c>
      <c r="F173" s="15" t="s">
        <v>22</v>
      </c>
      <c r="G173" s="15" t="s">
        <v>207</v>
      </c>
      <c r="H173" s="23">
        <v>1</v>
      </c>
      <c r="I173" s="19">
        <v>730</v>
      </c>
      <c r="J173" s="19">
        <f t="shared" si="5"/>
        <v>730</v>
      </c>
      <c r="K173" s="19"/>
      <c r="L173" s="17"/>
      <c r="M173" s="17"/>
      <c r="N173" s="17"/>
      <c r="O173" s="17"/>
      <c r="P173" s="17"/>
      <c r="Q173" s="17"/>
      <c r="R173" s="17"/>
      <c r="S173" s="17"/>
      <c r="T173" s="17">
        <v>1</v>
      </c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>
        <v>1</v>
      </c>
      <c r="AJ173" s="18">
        <v>730</v>
      </c>
      <c r="AK173" s="18">
        <v>730</v>
      </c>
    </row>
    <row r="174" spans="1:37" s="14" customFormat="1" ht="72" customHeight="1" x14ac:dyDescent="0.2">
      <c r="A174" s="26"/>
      <c r="B174" s="35" t="s">
        <v>419</v>
      </c>
      <c r="C174" s="15" t="str">
        <f t="shared" si="4"/>
        <v>N0000</v>
      </c>
      <c r="D174" s="15" t="s">
        <v>420</v>
      </c>
      <c r="E174" s="15" t="s">
        <v>101</v>
      </c>
      <c r="F174" s="15" t="s">
        <v>22</v>
      </c>
      <c r="G174" s="15" t="s">
        <v>207</v>
      </c>
      <c r="H174" s="23">
        <v>0</v>
      </c>
      <c r="I174" s="19"/>
      <c r="J174" s="19">
        <f t="shared" si="5"/>
        <v>0</v>
      </c>
      <c r="K174" s="19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>
        <v>0</v>
      </c>
      <c r="AJ174" s="18"/>
      <c r="AK174" s="18"/>
    </row>
    <row r="175" spans="1:37" s="14" customFormat="1" ht="72" customHeight="1" x14ac:dyDescent="0.2">
      <c r="A175" s="26"/>
      <c r="B175" s="15" t="s">
        <v>421</v>
      </c>
      <c r="C175" s="15" t="str">
        <f t="shared" si="4"/>
        <v>S9001</v>
      </c>
      <c r="D175" s="15" t="s">
        <v>422</v>
      </c>
      <c r="E175" s="15" t="s">
        <v>23</v>
      </c>
      <c r="F175" s="15" t="s">
        <v>22</v>
      </c>
      <c r="G175" s="15" t="s">
        <v>207</v>
      </c>
      <c r="H175" s="23">
        <v>1</v>
      </c>
      <c r="I175" s="19">
        <v>845</v>
      </c>
      <c r="J175" s="19">
        <f t="shared" si="5"/>
        <v>845</v>
      </c>
      <c r="K175" s="19"/>
      <c r="L175" s="17"/>
      <c r="M175" s="17"/>
      <c r="N175" s="17"/>
      <c r="O175" s="17"/>
      <c r="P175" s="17">
        <v>1</v>
      </c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>
        <v>1</v>
      </c>
      <c r="AJ175" s="18">
        <v>845</v>
      </c>
      <c r="AK175" s="18">
        <v>845</v>
      </c>
    </row>
    <row r="176" spans="1:37" s="14" customFormat="1" ht="72" customHeight="1" x14ac:dyDescent="0.2">
      <c r="A176" s="26"/>
      <c r="B176" s="15" t="s">
        <v>423</v>
      </c>
      <c r="C176" s="15" t="str">
        <f t="shared" si="4"/>
        <v>S9001</v>
      </c>
      <c r="D176" s="15" t="s">
        <v>424</v>
      </c>
      <c r="E176" s="15" t="s">
        <v>23</v>
      </c>
      <c r="F176" s="15" t="s">
        <v>22</v>
      </c>
      <c r="G176" s="15" t="s">
        <v>207</v>
      </c>
      <c r="H176" s="23">
        <v>1</v>
      </c>
      <c r="I176" s="19">
        <v>665</v>
      </c>
      <c r="J176" s="19">
        <f t="shared" si="5"/>
        <v>665</v>
      </c>
      <c r="K176" s="19"/>
      <c r="L176" s="17"/>
      <c r="M176" s="17"/>
      <c r="N176" s="17"/>
      <c r="O176" s="17"/>
      <c r="P176" s="17">
        <v>1</v>
      </c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>
        <v>1</v>
      </c>
      <c r="AJ176" s="18">
        <v>665</v>
      </c>
      <c r="AK176" s="18">
        <v>665</v>
      </c>
    </row>
    <row r="177" spans="1:37" s="14" customFormat="1" ht="72" customHeight="1" x14ac:dyDescent="0.2">
      <c r="A177" s="26"/>
      <c r="B177" s="35" t="s">
        <v>425</v>
      </c>
      <c r="C177" s="15" t="str">
        <f t="shared" si="4"/>
        <v>S9001</v>
      </c>
      <c r="D177" s="15" t="s">
        <v>426</v>
      </c>
      <c r="E177" s="15" t="s">
        <v>23</v>
      </c>
      <c r="F177" s="15" t="s">
        <v>22</v>
      </c>
      <c r="G177" s="15" t="s">
        <v>207</v>
      </c>
      <c r="H177" s="23">
        <v>2</v>
      </c>
      <c r="I177" s="19">
        <v>620</v>
      </c>
      <c r="J177" s="19">
        <f t="shared" si="5"/>
        <v>1240</v>
      </c>
      <c r="K177" s="19"/>
      <c r="L177" s="17"/>
      <c r="M177" s="17"/>
      <c r="N177" s="17"/>
      <c r="O177" s="17"/>
      <c r="P177" s="17">
        <v>2</v>
      </c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>
        <v>2</v>
      </c>
      <c r="AJ177" s="18">
        <v>620</v>
      </c>
      <c r="AK177" s="18">
        <v>1240</v>
      </c>
    </row>
    <row r="178" spans="1:37" s="14" customFormat="1" ht="72" customHeight="1" x14ac:dyDescent="0.2">
      <c r="A178" s="26"/>
      <c r="B178" s="36" t="s">
        <v>427</v>
      </c>
      <c r="C178" s="15" t="str">
        <f t="shared" si="4"/>
        <v>S9001</v>
      </c>
      <c r="D178" s="15" t="s">
        <v>428</v>
      </c>
      <c r="E178" s="15" t="s">
        <v>23</v>
      </c>
      <c r="F178" s="15" t="s">
        <v>22</v>
      </c>
      <c r="G178" s="15" t="s">
        <v>207</v>
      </c>
      <c r="H178" s="23">
        <v>137</v>
      </c>
      <c r="I178" s="19">
        <v>1035</v>
      </c>
      <c r="J178" s="19">
        <f t="shared" si="5"/>
        <v>141795</v>
      </c>
      <c r="K178" s="19"/>
      <c r="L178" s="17"/>
      <c r="M178" s="17"/>
      <c r="N178" s="17"/>
      <c r="O178" s="17"/>
      <c r="P178" s="17"/>
      <c r="Q178" s="17"/>
      <c r="R178" s="17">
        <v>15</v>
      </c>
      <c r="S178" s="17">
        <v>21</v>
      </c>
      <c r="T178" s="17">
        <v>16</v>
      </c>
      <c r="U178" s="17">
        <v>24</v>
      </c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>
        <v>137</v>
      </c>
      <c r="AJ178" s="18">
        <v>1035</v>
      </c>
      <c r="AK178" s="18">
        <v>141795</v>
      </c>
    </row>
    <row r="179" spans="1:37" s="14" customFormat="1" ht="72" customHeight="1" x14ac:dyDescent="0.2">
      <c r="A179" s="26"/>
      <c r="B179" s="15" t="s">
        <v>429</v>
      </c>
      <c r="C179" s="15" t="str">
        <f t="shared" si="4"/>
        <v>S9001</v>
      </c>
      <c r="D179" s="15" t="s">
        <v>430</v>
      </c>
      <c r="E179" s="15" t="s">
        <v>23</v>
      </c>
      <c r="F179" s="15" t="s">
        <v>22</v>
      </c>
      <c r="G179" s="15" t="s">
        <v>207</v>
      </c>
      <c r="H179" s="23">
        <v>0</v>
      </c>
      <c r="I179" s="19">
        <v>0</v>
      </c>
      <c r="J179" s="19">
        <f t="shared" si="5"/>
        <v>0</v>
      </c>
      <c r="K179" s="19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>
        <v>0</v>
      </c>
      <c r="AJ179" s="18">
        <v>0</v>
      </c>
      <c r="AK179" s="18"/>
    </row>
    <row r="180" spans="1:37" s="14" customFormat="1" ht="72" customHeight="1" x14ac:dyDescent="0.2">
      <c r="A180" s="26"/>
      <c r="B180" s="15" t="s">
        <v>431</v>
      </c>
      <c r="C180" s="15" t="str">
        <f t="shared" si="4"/>
        <v>S9001</v>
      </c>
      <c r="D180" s="15" t="s">
        <v>432</v>
      </c>
      <c r="E180" s="15" t="s">
        <v>23</v>
      </c>
      <c r="F180" s="15" t="s">
        <v>22</v>
      </c>
      <c r="G180" s="15" t="s">
        <v>207</v>
      </c>
      <c r="H180" s="23">
        <v>16</v>
      </c>
      <c r="I180" s="19">
        <v>560</v>
      </c>
      <c r="J180" s="19">
        <f t="shared" si="5"/>
        <v>8960</v>
      </c>
      <c r="K180" s="19"/>
      <c r="L180" s="17"/>
      <c r="M180" s="17"/>
      <c r="N180" s="17"/>
      <c r="O180" s="17"/>
      <c r="P180" s="17">
        <v>6</v>
      </c>
      <c r="Q180" s="17">
        <v>1</v>
      </c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>
        <v>16</v>
      </c>
      <c r="AJ180" s="18">
        <v>560</v>
      </c>
      <c r="AK180" s="18">
        <v>8960</v>
      </c>
    </row>
    <row r="181" spans="1:37" s="14" customFormat="1" ht="72" customHeight="1" x14ac:dyDescent="0.2">
      <c r="A181" s="26"/>
      <c r="B181" s="15" t="s">
        <v>433</v>
      </c>
      <c r="C181" s="15" t="str">
        <f t="shared" si="4"/>
        <v>S9001</v>
      </c>
      <c r="D181" s="15" t="s">
        <v>434</v>
      </c>
      <c r="E181" s="15" t="s">
        <v>23</v>
      </c>
      <c r="F181" s="15" t="s">
        <v>22</v>
      </c>
      <c r="G181" s="15" t="s">
        <v>207</v>
      </c>
      <c r="H181" s="23">
        <v>2</v>
      </c>
      <c r="I181" s="19">
        <v>730</v>
      </c>
      <c r="J181" s="19">
        <f t="shared" si="5"/>
        <v>1460</v>
      </c>
      <c r="K181" s="19"/>
      <c r="L181" s="17"/>
      <c r="M181" s="17"/>
      <c r="N181" s="17"/>
      <c r="O181" s="17"/>
      <c r="P181" s="17">
        <v>2</v>
      </c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>
        <v>2</v>
      </c>
      <c r="AJ181" s="18">
        <v>730</v>
      </c>
      <c r="AK181" s="18">
        <v>1460</v>
      </c>
    </row>
    <row r="182" spans="1:37" s="14" customFormat="1" ht="72" customHeight="1" x14ac:dyDescent="0.2">
      <c r="A182" s="26"/>
      <c r="B182" s="15" t="s">
        <v>435</v>
      </c>
      <c r="C182" s="15" t="str">
        <f t="shared" si="4"/>
        <v>S9001</v>
      </c>
      <c r="D182" s="15" t="s">
        <v>436</v>
      </c>
      <c r="E182" s="15" t="s">
        <v>23</v>
      </c>
      <c r="F182" s="15" t="s">
        <v>22</v>
      </c>
      <c r="G182" s="15" t="s">
        <v>207</v>
      </c>
      <c r="H182" s="23">
        <v>18</v>
      </c>
      <c r="I182" s="19">
        <v>620</v>
      </c>
      <c r="J182" s="19">
        <f t="shared" si="5"/>
        <v>11160</v>
      </c>
      <c r="K182" s="19"/>
      <c r="L182" s="17"/>
      <c r="M182" s="17"/>
      <c r="N182" s="17"/>
      <c r="O182" s="17"/>
      <c r="P182" s="17">
        <v>15</v>
      </c>
      <c r="Q182" s="17"/>
      <c r="R182" s="17"/>
      <c r="S182" s="17"/>
      <c r="T182" s="17"/>
      <c r="U182" s="17"/>
      <c r="V182" s="17"/>
      <c r="W182" s="17">
        <v>1</v>
      </c>
      <c r="X182" s="17">
        <v>2</v>
      </c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>
        <v>18</v>
      </c>
      <c r="AJ182" s="18">
        <v>620</v>
      </c>
      <c r="AK182" s="18">
        <v>11160</v>
      </c>
    </row>
    <row r="183" spans="1:37" s="14" customFormat="1" ht="72" customHeight="1" x14ac:dyDescent="0.2">
      <c r="A183" s="26"/>
      <c r="B183" s="15" t="s">
        <v>437</v>
      </c>
      <c r="C183" s="15" t="str">
        <f t="shared" si="4"/>
        <v>M2826</v>
      </c>
      <c r="D183" s="15" t="s">
        <v>438</v>
      </c>
      <c r="E183" s="15" t="s">
        <v>467</v>
      </c>
      <c r="F183" s="15" t="s">
        <v>22</v>
      </c>
      <c r="G183" s="15" t="s">
        <v>207</v>
      </c>
      <c r="H183" s="23">
        <v>1</v>
      </c>
      <c r="I183" s="19">
        <v>725</v>
      </c>
      <c r="J183" s="19">
        <f t="shared" si="5"/>
        <v>725</v>
      </c>
      <c r="K183" s="19"/>
      <c r="L183" s="17"/>
      <c r="M183" s="17"/>
      <c r="N183" s="17"/>
      <c r="O183" s="17"/>
      <c r="P183" s="17"/>
      <c r="Q183" s="17">
        <v>1</v>
      </c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>
        <v>1</v>
      </c>
      <c r="AJ183" s="18">
        <v>725</v>
      </c>
      <c r="AK183" s="18">
        <v>725</v>
      </c>
    </row>
    <row r="184" spans="1:37" s="14" customFormat="1" ht="72" customHeight="1" x14ac:dyDescent="0.2">
      <c r="A184" s="26"/>
      <c r="B184" s="35" t="s">
        <v>439</v>
      </c>
      <c r="C184" s="15" t="str">
        <f t="shared" si="4"/>
        <v>B0711</v>
      </c>
      <c r="D184" s="15" t="s">
        <v>440</v>
      </c>
      <c r="E184" s="15" t="s">
        <v>468</v>
      </c>
      <c r="F184" s="15" t="s">
        <v>22</v>
      </c>
      <c r="G184" s="15" t="s">
        <v>209</v>
      </c>
      <c r="H184" s="23">
        <v>15</v>
      </c>
      <c r="I184" s="19">
        <v>395</v>
      </c>
      <c r="J184" s="19">
        <f t="shared" si="5"/>
        <v>5925</v>
      </c>
      <c r="K184" s="19"/>
      <c r="L184" s="17"/>
      <c r="M184" s="17"/>
      <c r="N184" s="17"/>
      <c r="O184" s="17"/>
      <c r="P184" s="17">
        <v>4</v>
      </c>
      <c r="Q184" s="17">
        <v>3</v>
      </c>
      <c r="R184" s="17">
        <v>3</v>
      </c>
      <c r="S184" s="17">
        <v>1</v>
      </c>
      <c r="T184" s="17"/>
      <c r="U184" s="17">
        <v>1</v>
      </c>
      <c r="V184" s="17">
        <v>2</v>
      </c>
      <c r="W184" s="17">
        <v>2</v>
      </c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>
        <v>15</v>
      </c>
      <c r="AJ184" s="18">
        <v>395</v>
      </c>
      <c r="AK184" s="18">
        <v>5925</v>
      </c>
    </row>
    <row r="185" spans="1:37" s="14" customFormat="1" ht="72" customHeight="1" x14ac:dyDescent="0.2">
      <c r="A185" s="26"/>
      <c r="B185" s="15" t="s">
        <v>439</v>
      </c>
      <c r="C185" s="15" t="str">
        <f t="shared" si="4"/>
        <v>N0000</v>
      </c>
      <c r="D185" s="15" t="s">
        <v>442</v>
      </c>
      <c r="E185" s="15" t="s">
        <v>101</v>
      </c>
      <c r="F185" s="15" t="s">
        <v>22</v>
      </c>
      <c r="G185" s="15" t="s">
        <v>209</v>
      </c>
      <c r="H185" s="23">
        <v>2</v>
      </c>
      <c r="I185" s="19">
        <v>395</v>
      </c>
      <c r="J185" s="19">
        <f t="shared" si="5"/>
        <v>790</v>
      </c>
      <c r="K185" s="19"/>
      <c r="L185" s="17"/>
      <c r="M185" s="17"/>
      <c r="N185" s="17"/>
      <c r="O185" s="17"/>
      <c r="P185" s="17"/>
      <c r="Q185" s="17">
        <v>1</v>
      </c>
      <c r="R185" s="17"/>
      <c r="S185" s="17">
        <v>1</v>
      </c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>
        <v>2</v>
      </c>
      <c r="AJ185" s="18">
        <v>395</v>
      </c>
      <c r="AK185" s="18">
        <v>790</v>
      </c>
    </row>
    <row r="186" spans="1:37" s="14" customFormat="1" ht="72" customHeight="1" x14ac:dyDescent="0.2">
      <c r="A186" s="26"/>
      <c r="B186" s="15" t="s">
        <v>439</v>
      </c>
      <c r="C186" s="15" t="str">
        <f t="shared" ref="C186:C198" si="6">MID(D186,12,5)</f>
        <v>B0711</v>
      </c>
      <c r="D186" s="15" t="s">
        <v>440</v>
      </c>
      <c r="E186" s="15" t="s">
        <v>468</v>
      </c>
      <c r="F186" s="15" t="s">
        <v>22</v>
      </c>
      <c r="G186" s="15" t="s">
        <v>441</v>
      </c>
      <c r="H186" s="23">
        <v>2</v>
      </c>
      <c r="I186" s="19">
        <v>395</v>
      </c>
      <c r="J186" s="19">
        <f>+I186*H186</f>
        <v>790</v>
      </c>
      <c r="K186" s="19"/>
      <c r="L186" s="17"/>
      <c r="M186" s="17"/>
      <c r="N186" s="17"/>
      <c r="O186" s="17"/>
      <c r="P186" s="17"/>
      <c r="Q186" s="17">
        <v>1</v>
      </c>
      <c r="R186" s="17"/>
      <c r="S186" s="17">
        <v>1</v>
      </c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>
        <v>2</v>
      </c>
      <c r="AJ186" s="18">
        <v>395</v>
      </c>
      <c r="AK186" s="18">
        <v>790</v>
      </c>
    </row>
    <row r="187" spans="1:37" s="14" customFormat="1" ht="72" customHeight="1" x14ac:dyDescent="0.2">
      <c r="A187" s="26"/>
      <c r="B187" s="15" t="s">
        <v>443</v>
      </c>
      <c r="C187" s="15" t="str">
        <f t="shared" si="6"/>
        <v>S9001</v>
      </c>
      <c r="D187" s="15" t="s">
        <v>444</v>
      </c>
      <c r="E187" s="15" t="s">
        <v>23</v>
      </c>
      <c r="F187" s="15" t="s">
        <v>22</v>
      </c>
      <c r="G187" s="15" t="s">
        <v>207</v>
      </c>
      <c r="H187" s="23">
        <v>0</v>
      </c>
      <c r="I187" s="19">
        <v>0</v>
      </c>
      <c r="J187" s="19">
        <f t="shared" si="5"/>
        <v>0</v>
      </c>
      <c r="K187" s="19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>
        <v>0</v>
      </c>
      <c r="AJ187" s="18">
        <v>0</v>
      </c>
      <c r="AK187" s="18"/>
    </row>
    <row r="188" spans="1:37" s="14" customFormat="1" ht="72" customHeight="1" x14ac:dyDescent="0.2">
      <c r="A188" s="26"/>
      <c r="B188" s="35" t="s">
        <v>445</v>
      </c>
      <c r="C188" s="15" t="str">
        <f t="shared" si="6"/>
        <v>S9001</v>
      </c>
      <c r="D188" s="15" t="s">
        <v>446</v>
      </c>
      <c r="E188" s="15" t="s">
        <v>23</v>
      </c>
      <c r="F188" s="15" t="s">
        <v>22</v>
      </c>
      <c r="G188" s="15" t="s">
        <v>207</v>
      </c>
      <c r="H188" s="23">
        <v>0</v>
      </c>
      <c r="I188" s="19"/>
      <c r="J188" s="19">
        <f t="shared" si="5"/>
        <v>0</v>
      </c>
      <c r="K188" s="19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>
        <v>0</v>
      </c>
      <c r="AJ188" s="18"/>
      <c r="AK188" s="18"/>
    </row>
    <row r="189" spans="1:37" s="14" customFormat="1" ht="72" customHeight="1" x14ac:dyDescent="0.2">
      <c r="A189" s="26"/>
      <c r="B189" s="15" t="s">
        <v>447</v>
      </c>
      <c r="C189" s="15" t="str">
        <f t="shared" si="6"/>
        <v>S9001</v>
      </c>
      <c r="D189" s="15" t="s">
        <v>448</v>
      </c>
      <c r="E189" s="15" t="s">
        <v>23</v>
      </c>
      <c r="F189" s="15" t="s">
        <v>22</v>
      </c>
      <c r="G189" s="15" t="s">
        <v>207</v>
      </c>
      <c r="H189" s="23">
        <v>6</v>
      </c>
      <c r="I189" s="19">
        <v>730</v>
      </c>
      <c r="J189" s="19">
        <f t="shared" si="5"/>
        <v>4380</v>
      </c>
      <c r="K189" s="19"/>
      <c r="L189" s="17"/>
      <c r="M189" s="17"/>
      <c r="N189" s="17"/>
      <c r="O189" s="17"/>
      <c r="P189" s="17">
        <v>6</v>
      </c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>
        <v>6</v>
      </c>
      <c r="AJ189" s="18">
        <v>730</v>
      </c>
      <c r="AK189" s="18">
        <v>4380</v>
      </c>
    </row>
    <row r="190" spans="1:37" s="14" customFormat="1" ht="72" customHeight="1" x14ac:dyDescent="0.2">
      <c r="A190" s="26"/>
      <c r="B190" s="15" t="s">
        <v>449</v>
      </c>
      <c r="C190" s="15" t="str">
        <f t="shared" si="6"/>
        <v>S9001</v>
      </c>
      <c r="D190" s="15" t="s">
        <v>450</v>
      </c>
      <c r="E190" s="15" t="s">
        <v>23</v>
      </c>
      <c r="F190" s="15" t="s">
        <v>22</v>
      </c>
      <c r="G190" s="15" t="s">
        <v>207</v>
      </c>
      <c r="H190" s="23">
        <v>1</v>
      </c>
      <c r="I190" s="19">
        <v>730</v>
      </c>
      <c r="J190" s="19">
        <f t="shared" si="5"/>
        <v>730</v>
      </c>
      <c r="K190" s="19"/>
      <c r="L190" s="17"/>
      <c r="M190" s="17"/>
      <c r="N190" s="17"/>
      <c r="O190" s="17"/>
      <c r="P190" s="17">
        <v>1</v>
      </c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>
        <v>1</v>
      </c>
      <c r="AJ190" s="18">
        <v>730</v>
      </c>
      <c r="AK190" s="18">
        <v>730</v>
      </c>
    </row>
    <row r="191" spans="1:37" s="14" customFormat="1" ht="72" customHeight="1" x14ac:dyDescent="0.2">
      <c r="A191" s="26"/>
      <c r="B191" s="15" t="s">
        <v>451</v>
      </c>
      <c r="C191" s="15" t="str">
        <f t="shared" si="6"/>
        <v>S9001</v>
      </c>
      <c r="D191" s="15" t="s">
        <v>452</v>
      </c>
      <c r="E191" s="15" t="s">
        <v>23</v>
      </c>
      <c r="F191" s="15" t="s">
        <v>22</v>
      </c>
      <c r="G191" s="15" t="s">
        <v>207</v>
      </c>
      <c r="H191" s="23">
        <v>1</v>
      </c>
      <c r="I191" s="19">
        <v>890</v>
      </c>
      <c r="J191" s="19">
        <f t="shared" si="5"/>
        <v>890</v>
      </c>
      <c r="K191" s="19"/>
      <c r="L191" s="17"/>
      <c r="M191" s="17"/>
      <c r="N191" s="17"/>
      <c r="O191" s="17"/>
      <c r="P191" s="17"/>
      <c r="Q191" s="17"/>
      <c r="R191" s="17"/>
      <c r="S191" s="17"/>
      <c r="T191" s="17"/>
      <c r="U191" s="17">
        <v>1</v>
      </c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>
        <v>1</v>
      </c>
      <c r="AJ191" s="18">
        <v>890</v>
      </c>
      <c r="AK191" s="18">
        <v>890</v>
      </c>
    </row>
    <row r="192" spans="1:37" s="14" customFormat="1" ht="72" customHeight="1" x14ac:dyDescent="0.2">
      <c r="A192" s="26"/>
      <c r="B192" s="15" t="s">
        <v>453</v>
      </c>
      <c r="C192" s="15" t="str">
        <f t="shared" si="6"/>
        <v>S9001</v>
      </c>
      <c r="D192" s="15" t="s">
        <v>454</v>
      </c>
      <c r="E192" s="15" t="s">
        <v>23</v>
      </c>
      <c r="F192" s="15" t="s">
        <v>22</v>
      </c>
      <c r="G192" s="15" t="s">
        <v>207</v>
      </c>
      <c r="H192" s="23">
        <v>6</v>
      </c>
      <c r="I192" s="19">
        <v>730</v>
      </c>
      <c r="J192" s="19">
        <f t="shared" si="5"/>
        <v>4380</v>
      </c>
      <c r="K192" s="19"/>
      <c r="L192" s="17"/>
      <c r="M192" s="17"/>
      <c r="N192" s="17"/>
      <c r="O192" s="17"/>
      <c r="P192" s="17">
        <v>5</v>
      </c>
      <c r="Q192" s="17"/>
      <c r="R192" s="17"/>
      <c r="S192" s="17"/>
      <c r="T192" s="17"/>
      <c r="U192" s="17"/>
      <c r="V192" s="17">
        <v>1</v>
      </c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>
        <v>6</v>
      </c>
      <c r="AJ192" s="18">
        <v>730</v>
      </c>
      <c r="AK192" s="18">
        <v>4380</v>
      </c>
    </row>
    <row r="193" spans="1:37" s="14" customFormat="1" ht="72" customHeight="1" x14ac:dyDescent="0.2">
      <c r="A193" s="26"/>
      <c r="B193" s="15" t="s">
        <v>455</v>
      </c>
      <c r="C193" s="15" t="str">
        <f t="shared" si="6"/>
        <v>S9001</v>
      </c>
      <c r="D193" s="15" t="s">
        <v>456</v>
      </c>
      <c r="E193" s="15" t="s">
        <v>23</v>
      </c>
      <c r="F193" s="15" t="s">
        <v>22</v>
      </c>
      <c r="G193" s="15" t="s">
        <v>207</v>
      </c>
      <c r="H193" s="23">
        <v>4</v>
      </c>
      <c r="I193" s="19">
        <v>1015</v>
      </c>
      <c r="J193" s="19">
        <f t="shared" si="5"/>
        <v>4060</v>
      </c>
      <c r="K193" s="19"/>
      <c r="L193" s="17"/>
      <c r="M193" s="17"/>
      <c r="N193" s="17"/>
      <c r="O193" s="17"/>
      <c r="P193" s="17">
        <v>4</v>
      </c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>
        <v>4</v>
      </c>
      <c r="AJ193" s="18">
        <v>1015</v>
      </c>
      <c r="AK193" s="18">
        <v>4060</v>
      </c>
    </row>
    <row r="194" spans="1:37" s="14" customFormat="1" ht="72" customHeight="1" x14ac:dyDescent="0.2">
      <c r="A194" s="26"/>
      <c r="B194" s="15" t="s">
        <v>457</v>
      </c>
      <c r="C194" s="15" t="str">
        <f t="shared" si="6"/>
        <v>S9001</v>
      </c>
      <c r="D194" s="15" t="s">
        <v>458</v>
      </c>
      <c r="E194" s="15" t="s">
        <v>23</v>
      </c>
      <c r="F194" s="15" t="s">
        <v>22</v>
      </c>
      <c r="G194" s="15" t="s">
        <v>207</v>
      </c>
      <c r="H194" s="23">
        <v>0</v>
      </c>
      <c r="I194" s="19">
        <v>0</v>
      </c>
      <c r="J194" s="19">
        <f t="shared" si="5"/>
        <v>0</v>
      </c>
      <c r="K194" s="19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>
        <v>0</v>
      </c>
      <c r="AJ194" s="18">
        <v>0</v>
      </c>
      <c r="AK194" s="18"/>
    </row>
    <row r="195" spans="1:37" s="14" customFormat="1" ht="72" customHeight="1" x14ac:dyDescent="0.2">
      <c r="A195" s="26"/>
      <c r="B195" s="15" t="s">
        <v>459</v>
      </c>
      <c r="C195" s="15" t="str">
        <f t="shared" si="6"/>
        <v>S9001</v>
      </c>
      <c r="D195" s="15" t="s">
        <v>460</v>
      </c>
      <c r="E195" s="15" t="s">
        <v>23</v>
      </c>
      <c r="F195" s="15" t="s">
        <v>22</v>
      </c>
      <c r="G195" s="15" t="s">
        <v>207</v>
      </c>
      <c r="H195" s="23">
        <v>3</v>
      </c>
      <c r="I195" s="19">
        <v>1005</v>
      </c>
      <c r="J195" s="19">
        <f t="shared" si="5"/>
        <v>3015</v>
      </c>
      <c r="K195" s="19"/>
      <c r="L195" s="17"/>
      <c r="M195" s="17"/>
      <c r="N195" s="17"/>
      <c r="O195" s="17"/>
      <c r="P195" s="17"/>
      <c r="Q195" s="17">
        <v>1</v>
      </c>
      <c r="R195" s="17">
        <v>1</v>
      </c>
      <c r="S195" s="17"/>
      <c r="T195" s="17">
        <v>1</v>
      </c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>
        <v>3</v>
      </c>
      <c r="AJ195" s="18">
        <v>1005</v>
      </c>
      <c r="AK195" s="18">
        <v>3015</v>
      </c>
    </row>
    <row r="196" spans="1:37" s="14" customFormat="1" ht="72" customHeight="1" x14ac:dyDescent="0.2">
      <c r="A196" s="26"/>
      <c r="B196" s="15" t="s">
        <v>461</v>
      </c>
      <c r="C196" s="15" t="str">
        <f t="shared" si="6"/>
        <v>S9001</v>
      </c>
      <c r="D196" s="15" t="s">
        <v>462</v>
      </c>
      <c r="E196" s="15" t="s">
        <v>23</v>
      </c>
      <c r="F196" s="15" t="s">
        <v>22</v>
      </c>
      <c r="G196" s="15" t="s">
        <v>207</v>
      </c>
      <c r="H196" s="23">
        <v>9</v>
      </c>
      <c r="I196" s="19">
        <v>780</v>
      </c>
      <c r="J196" s="19">
        <f t="shared" si="5"/>
        <v>7020</v>
      </c>
      <c r="K196" s="19"/>
      <c r="L196" s="17"/>
      <c r="M196" s="17"/>
      <c r="N196" s="17"/>
      <c r="O196" s="17"/>
      <c r="P196" s="17"/>
      <c r="Q196" s="17"/>
      <c r="R196" s="17">
        <v>2</v>
      </c>
      <c r="S196" s="17"/>
      <c r="T196" s="17">
        <v>1</v>
      </c>
      <c r="U196" s="17">
        <v>2</v>
      </c>
      <c r="V196" s="17">
        <v>2</v>
      </c>
      <c r="W196" s="17">
        <v>1</v>
      </c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>
        <v>9</v>
      </c>
      <c r="AJ196" s="18">
        <v>780</v>
      </c>
      <c r="AK196" s="18">
        <v>7020</v>
      </c>
    </row>
    <row r="197" spans="1:37" s="14" customFormat="1" ht="72" customHeight="1" x14ac:dyDescent="0.2">
      <c r="A197" s="28"/>
      <c r="B197" s="15" t="s">
        <v>463</v>
      </c>
      <c r="C197" s="15" t="str">
        <f t="shared" si="6"/>
        <v>S9001</v>
      </c>
      <c r="D197" s="15" t="s">
        <v>464</v>
      </c>
      <c r="E197" s="15" t="s">
        <v>23</v>
      </c>
      <c r="F197" s="15" t="s">
        <v>22</v>
      </c>
      <c r="G197" s="15" t="s">
        <v>207</v>
      </c>
      <c r="H197" s="23">
        <v>5</v>
      </c>
      <c r="I197" s="19">
        <v>665</v>
      </c>
      <c r="J197" s="19">
        <f t="shared" si="5"/>
        <v>3325</v>
      </c>
      <c r="K197" s="19"/>
      <c r="L197" s="17"/>
      <c r="M197" s="17"/>
      <c r="N197" s="17"/>
      <c r="O197" s="17"/>
      <c r="P197" s="17">
        <v>4</v>
      </c>
      <c r="Q197" s="17"/>
      <c r="R197" s="17"/>
      <c r="S197" s="17"/>
      <c r="T197" s="17"/>
      <c r="U197" s="17"/>
      <c r="V197" s="17"/>
      <c r="W197" s="17">
        <v>1</v>
      </c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>
        <v>5</v>
      </c>
      <c r="AJ197" s="18">
        <v>665</v>
      </c>
      <c r="AK197" s="18">
        <v>3325</v>
      </c>
    </row>
    <row r="198" spans="1:37" s="14" customFormat="1" ht="72" customHeight="1" x14ac:dyDescent="0.2">
      <c r="A198" s="29"/>
      <c r="B198" s="16" t="s">
        <v>443</v>
      </c>
      <c r="C198" s="15" t="str">
        <f t="shared" si="6"/>
        <v>S9001</v>
      </c>
      <c r="D198" s="15" t="s">
        <v>444</v>
      </c>
      <c r="E198" s="15" t="s">
        <v>23</v>
      </c>
      <c r="F198" s="15" t="s">
        <v>22</v>
      </c>
      <c r="G198" s="15" t="s">
        <v>207</v>
      </c>
      <c r="H198" s="23">
        <v>160</v>
      </c>
      <c r="I198" s="19">
        <v>795</v>
      </c>
      <c r="J198" s="19">
        <f>+I198*H198</f>
        <v>127200</v>
      </c>
      <c r="K198" s="19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>
        <v>160</v>
      </c>
      <c r="AJ198" s="18">
        <v>795</v>
      </c>
      <c r="AK198" s="18">
        <v>127200</v>
      </c>
    </row>
    <row r="199" spans="1:37" ht="67.150000000000006" customHeight="1" x14ac:dyDescent="0.2">
      <c r="A199" s="30"/>
      <c r="B199" s="6" t="s">
        <v>480</v>
      </c>
      <c r="C199" s="5" t="s">
        <v>481</v>
      </c>
      <c r="D199" s="5"/>
      <c r="E199" s="6" t="s">
        <v>482</v>
      </c>
      <c r="F199" s="6" t="s">
        <v>483</v>
      </c>
      <c r="G199" s="5"/>
      <c r="H199" s="24">
        <v>2</v>
      </c>
      <c r="I199" s="20">
        <v>520</v>
      </c>
      <c r="J199" s="19">
        <f>+I199*H199</f>
        <v>1040</v>
      </c>
      <c r="K199" s="19"/>
      <c r="L199" s="7"/>
      <c r="M199" s="7"/>
      <c r="N199" s="7"/>
      <c r="O199" s="7"/>
      <c r="P199" s="8">
        <v>1</v>
      </c>
      <c r="Q199" s="8">
        <v>1</v>
      </c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8">
        <v>2</v>
      </c>
      <c r="AJ199" s="9">
        <v>520</v>
      </c>
      <c r="AK199" s="9">
        <v>1040</v>
      </c>
    </row>
    <row r="200" spans="1:37" ht="19.5" customHeight="1" x14ac:dyDescent="0.2">
      <c r="H200" s="22">
        <f>SUM(H5:H199)</f>
        <v>3833</v>
      </c>
      <c r="I200" s="3"/>
      <c r="AI200" s="10">
        <f>SUM(AI5:AI199)</f>
        <v>3833</v>
      </c>
      <c r="AK200" s="11">
        <f>SUM(AK5:AK199)</f>
        <v>2797040</v>
      </c>
    </row>
    <row r="203" spans="1:37" x14ac:dyDescent="0.2">
      <c r="AJ203" s="12"/>
      <c r="AK203" s="11"/>
    </row>
    <row r="206" spans="1:37" ht="25.5" customHeight="1" x14ac:dyDescent="0.2"/>
    <row r="207" spans="1:37" ht="25.5" customHeight="1" x14ac:dyDescent="0.2"/>
    <row r="209" ht="24.75" customHeight="1" x14ac:dyDescent="0.2"/>
  </sheetData>
  <autoFilter ref="A4:AK200"/>
  <phoneticPr fontId="0" type="noConversion"/>
  <pageMargins left="0.19685039370078741" right="0.19685039370078741" top="0.39370078740157483" bottom="0.19685039370078741" header="0.19685039370078741" footer="0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8"/>
  <sheetViews>
    <sheetView workbookViewId="0">
      <selection activeCell="A3" sqref="A3:C13"/>
    </sheetView>
  </sheetViews>
  <sheetFormatPr defaultRowHeight="12.75" x14ac:dyDescent="0.2"/>
  <cols>
    <col min="1" max="1" width="13.28515625" style="1" bestFit="1" customWidth="1"/>
    <col min="2" max="2" width="8.28515625" style="1" customWidth="1"/>
    <col min="3" max="3" width="10.85546875" style="1" customWidth="1"/>
    <col min="4" max="4" width="9.140625" style="1"/>
    <col min="5" max="5" width="18.28515625" style="1" bestFit="1" customWidth="1"/>
    <col min="6" max="6" width="7.5703125" style="1" customWidth="1"/>
    <col min="7" max="7" width="11.7109375" style="1" customWidth="1"/>
    <col min="8" max="16384" width="9.140625" style="1"/>
  </cols>
  <sheetData>
    <row r="3" spans="1:7" x14ac:dyDescent="0.2">
      <c r="A3" s="37" t="s">
        <v>499</v>
      </c>
      <c r="B3" s="1" t="s">
        <v>498</v>
      </c>
      <c r="C3" s="1" t="s">
        <v>494</v>
      </c>
      <c r="E3" s="37" t="s">
        <v>499</v>
      </c>
      <c r="F3" s="1" t="s">
        <v>498</v>
      </c>
      <c r="G3" s="1" t="s">
        <v>494</v>
      </c>
    </row>
    <row r="4" spans="1:7" x14ac:dyDescent="0.2">
      <c r="A4" s="38" t="s">
        <v>9</v>
      </c>
      <c r="B4" s="39">
        <v>19</v>
      </c>
      <c r="C4" s="39">
        <v>3230</v>
      </c>
      <c r="E4" s="38" t="s">
        <v>9</v>
      </c>
      <c r="F4" s="39">
        <v>19</v>
      </c>
      <c r="G4" s="39">
        <v>3230</v>
      </c>
    </row>
    <row r="5" spans="1:7" x14ac:dyDescent="0.2">
      <c r="A5" s="38" t="s">
        <v>22</v>
      </c>
      <c r="B5" s="39">
        <v>2422</v>
      </c>
      <c r="C5" s="39">
        <v>1617950</v>
      </c>
      <c r="E5" s="40" t="s">
        <v>360</v>
      </c>
      <c r="F5" s="39">
        <v>19</v>
      </c>
      <c r="G5" s="39">
        <v>3230</v>
      </c>
    </row>
    <row r="6" spans="1:7" x14ac:dyDescent="0.2">
      <c r="A6" s="38" t="s">
        <v>94</v>
      </c>
      <c r="B6" s="39">
        <v>931</v>
      </c>
      <c r="C6" s="39">
        <v>885700</v>
      </c>
      <c r="E6" s="38" t="s">
        <v>22</v>
      </c>
      <c r="F6" s="39">
        <v>2422</v>
      </c>
      <c r="G6" s="39">
        <v>1617950</v>
      </c>
    </row>
    <row r="7" spans="1:7" x14ac:dyDescent="0.2">
      <c r="A7" s="38" t="s">
        <v>359</v>
      </c>
      <c r="B7" s="39">
        <v>25</v>
      </c>
      <c r="C7" s="39">
        <v>11125</v>
      </c>
      <c r="E7" s="40" t="s">
        <v>361</v>
      </c>
      <c r="F7" s="39">
        <v>24</v>
      </c>
      <c r="G7" s="39">
        <v>50965</v>
      </c>
    </row>
    <row r="8" spans="1:7" x14ac:dyDescent="0.2">
      <c r="A8" s="38" t="s">
        <v>4</v>
      </c>
      <c r="B8" s="39">
        <v>78</v>
      </c>
      <c r="C8" s="39">
        <v>12855</v>
      </c>
      <c r="E8" s="40" t="s">
        <v>207</v>
      </c>
      <c r="F8" s="39">
        <v>592</v>
      </c>
      <c r="G8" s="39">
        <v>526965</v>
      </c>
    </row>
    <row r="9" spans="1:7" x14ac:dyDescent="0.2">
      <c r="A9" s="38" t="s">
        <v>3</v>
      </c>
      <c r="B9" s="39">
        <v>38</v>
      </c>
      <c r="C9" s="39">
        <v>23560</v>
      </c>
      <c r="E9" s="40" t="s">
        <v>362</v>
      </c>
      <c r="F9" s="39">
        <v>0</v>
      </c>
      <c r="G9" s="39">
        <v>0</v>
      </c>
    </row>
    <row r="10" spans="1:7" x14ac:dyDescent="0.2">
      <c r="A10" s="38" t="s">
        <v>18</v>
      </c>
      <c r="B10" s="39">
        <v>191</v>
      </c>
      <c r="C10" s="39">
        <v>146790</v>
      </c>
      <c r="E10" s="40" t="s">
        <v>367</v>
      </c>
      <c r="F10" s="39">
        <v>52</v>
      </c>
      <c r="G10" s="39">
        <v>36710</v>
      </c>
    </row>
    <row r="11" spans="1:7" x14ac:dyDescent="0.2">
      <c r="A11" s="38" t="s">
        <v>19</v>
      </c>
      <c r="B11" s="39">
        <v>127</v>
      </c>
      <c r="C11" s="39">
        <v>94790</v>
      </c>
      <c r="E11" s="40" t="s">
        <v>441</v>
      </c>
      <c r="F11" s="39">
        <v>2</v>
      </c>
      <c r="G11" s="39">
        <v>790</v>
      </c>
    </row>
    <row r="12" spans="1:7" x14ac:dyDescent="0.2">
      <c r="A12" s="38" t="s">
        <v>483</v>
      </c>
      <c r="B12" s="39">
        <v>2</v>
      </c>
      <c r="C12" s="39">
        <v>1040</v>
      </c>
      <c r="E12" s="40" t="s">
        <v>202</v>
      </c>
      <c r="F12" s="39">
        <v>113</v>
      </c>
      <c r="G12" s="39">
        <v>113405</v>
      </c>
    </row>
    <row r="13" spans="1:7" x14ac:dyDescent="0.2">
      <c r="A13" s="38" t="s">
        <v>11</v>
      </c>
      <c r="B13" s="39">
        <v>3833</v>
      </c>
      <c r="C13" s="39">
        <v>2797040</v>
      </c>
      <c r="E13" s="40" t="s">
        <v>203</v>
      </c>
      <c r="F13" s="39">
        <v>6</v>
      </c>
      <c r="G13" s="39">
        <v>11760</v>
      </c>
    </row>
    <row r="14" spans="1:7" x14ac:dyDescent="0.2">
      <c r="E14" s="40" t="s">
        <v>363</v>
      </c>
      <c r="F14" s="39">
        <v>16</v>
      </c>
      <c r="G14" s="39">
        <v>10315</v>
      </c>
    </row>
    <row r="15" spans="1:7" x14ac:dyDescent="0.2">
      <c r="E15" s="40" t="s">
        <v>209</v>
      </c>
      <c r="F15" s="39">
        <v>57</v>
      </c>
      <c r="G15" s="39">
        <v>51405</v>
      </c>
    </row>
    <row r="16" spans="1:7" x14ac:dyDescent="0.2">
      <c r="E16" s="40" t="s">
        <v>364</v>
      </c>
      <c r="F16" s="39">
        <v>4</v>
      </c>
      <c r="G16" s="39">
        <v>2130</v>
      </c>
    </row>
    <row r="17" spans="5:7" x14ac:dyDescent="0.2">
      <c r="E17" s="40" t="s">
        <v>204</v>
      </c>
      <c r="F17" s="39">
        <v>6</v>
      </c>
      <c r="G17" s="39">
        <v>3990</v>
      </c>
    </row>
    <row r="18" spans="5:7" x14ac:dyDescent="0.2">
      <c r="E18" s="40" t="s">
        <v>365</v>
      </c>
      <c r="F18" s="39">
        <v>64</v>
      </c>
      <c r="G18" s="39">
        <v>42980</v>
      </c>
    </row>
    <row r="19" spans="5:7" x14ac:dyDescent="0.2">
      <c r="E19" s="40" t="s">
        <v>366</v>
      </c>
      <c r="F19" s="39">
        <v>25</v>
      </c>
      <c r="G19" s="39">
        <v>18850</v>
      </c>
    </row>
    <row r="20" spans="5:7" x14ac:dyDescent="0.2">
      <c r="E20" s="40" t="s">
        <v>10</v>
      </c>
      <c r="F20" s="39">
        <v>1461</v>
      </c>
      <c r="G20" s="39">
        <v>747685</v>
      </c>
    </row>
    <row r="21" spans="5:7" x14ac:dyDescent="0.2">
      <c r="E21" s="38" t="s">
        <v>94</v>
      </c>
      <c r="F21" s="39">
        <v>931</v>
      </c>
      <c r="G21" s="39">
        <v>885700</v>
      </c>
    </row>
    <row r="22" spans="5:7" x14ac:dyDescent="0.2">
      <c r="E22" s="40" t="s">
        <v>361</v>
      </c>
      <c r="F22" s="39">
        <v>8</v>
      </c>
      <c r="G22" s="39">
        <v>19280</v>
      </c>
    </row>
    <row r="23" spans="5:7" x14ac:dyDescent="0.2">
      <c r="E23" s="40" t="s">
        <v>373</v>
      </c>
      <c r="F23" s="39">
        <v>21</v>
      </c>
      <c r="G23" s="39">
        <v>36050</v>
      </c>
    </row>
    <row r="24" spans="5:7" x14ac:dyDescent="0.2">
      <c r="E24" s="40" t="s">
        <v>374</v>
      </c>
      <c r="F24" s="39">
        <v>10</v>
      </c>
      <c r="G24" s="39">
        <v>15150</v>
      </c>
    </row>
    <row r="25" spans="5:7" x14ac:dyDescent="0.2">
      <c r="E25" s="40" t="s">
        <v>207</v>
      </c>
      <c r="F25" s="39">
        <v>33</v>
      </c>
      <c r="G25" s="39">
        <v>34925</v>
      </c>
    </row>
    <row r="26" spans="5:7" x14ac:dyDescent="0.2">
      <c r="E26" s="40" t="s">
        <v>208</v>
      </c>
      <c r="F26" s="39">
        <v>89</v>
      </c>
      <c r="G26" s="39">
        <v>142635</v>
      </c>
    </row>
    <row r="27" spans="5:7" x14ac:dyDescent="0.2">
      <c r="E27" s="40" t="s">
        <v>202</v>
      </c>
      <c r="F27" s="39">
        <v>531</v>
      </c>
      <c r="G27" s="39">
        <v>424015</v>
      </c>
    </row>
    <row r="28" spans="5:7" x14ac:dyDescent="0.2">
      <c r="E28" s="40" t="s">
        <v>203</v>
      </c>
      <c r="F28" s="39">
        <v>53</v>
      </c>
      <c r="G28" s="39">
        <v>76630</v>
      </c>
    </row>
    <row r="29" spans="5:7" x14ac:dyDescent="0.2">
      <c r="E29" s="40" t="s">
        <v>375</v>
      </c>
      <c r="F29" s="39">
        <v>10</v>
      </c>
      <c r="G29" s="39">
        <v>7300</v>
      </c>
    </row>
    <row r="30" spans="5:7" x14ac:dyDescent="0.2">
      <c r="E30" s="40" t="s">
        <v>209</v>
      </c>
      <c r="F30" s="39">
        <v>33</v>
      </c>
      <c r="G30" s="39">
        <v>25740</v>
      </c>
    </row>
    <row r="31" spans="5:7" x14ac:dyDescent="0.2">
      <c r="E31" s="40" t="s">
        <v>204</v>
      </c>
      <c r="F31" s="39">
        <v>13</v>
      </c>
      <c r="G31" s="39">
        <v>14495</v>
      </c>
    </row>
    <row r="32" spans="5:7" x14ac:dyDescent="0.2">
      <c r="E32" s="40" t="s">
        <v>210</v>
      </c>
      <c r="F32" s="39">
        <v>98</v>
      </c>
      <c r="G32" s="39">
        <v>69530</v>
      </c>
    </row>
    <row r="33" spans="5:7" x14ac:dyDescent="0.2">
      <c r="E33" s="40" t="s">
        <v>211</v>
      </c>
      <c r="F33" s="39">
        <v>11</v>
      </c>
      <c r="G33" s="39">
        <v>8580</v>
      </c>
    </row>
    <row r="34" spans="5:7" x14ac:dyDescent="0.2">
      <c r="E34" s="40" t="s">
        <v>10</v>
      </c>
      <c r="F34" s="39">
        <v>21</v>
      </c>
      <c r="G34" s="39">
        <v>11370</v>
      </c>
    </row>
    <row r="35" spans="5:7" x14ac:dyDescent="0.2">
      <c r="E35" s="38" t="s">
        <v>359</v>
      </c>
      <c r="F35" s="39">
        <v>25</v>
      </c>
      <c r="G35" s="39">
        <v>11125</v>
      </c>
    </row>
    <row r="36" spans="5:7" x14ac:dyDescent="0.2">
      <c r="E36" s="40" t="s">
        <v>368</v>
      </c>
      <c r="F36" s="39">
        <v>25</v>
      </c>
      <c r="G36" s="39">
        <v>11125</v>
      </c>
    </row>
    <row r="37" spans="5:7" x14ac:dyDescent="0.2">
      <c r="E37" s="38" t="s">
        <v>4</v>
      </c>
      <c r="F37" s="39">
        <v>78</v>
      </c>
      <c r="G37" s="39">
        <v>12855</v>
      </c>
    </row>
    <row r="38" spans="5:7" x14ac:dyDescent="0.2">
      <c r="E38" s="40" t="s">
        <v>369</v>
      </c>
      <c r="F38" s="39">
        <v>3</v>
      </c>
      <c r="G38" s="39">
        <v>1605</v>
      </c>
    </row>
    <row r="39" spans="5:7" x14ac:dyDescent="0.2">
      <c r="E39" s="40" t="s">
        <v>370</v>
      </c>
      <c r="F39" s="39">
        <v>75</v>
      </c>
      <c r="G39" s="39">
        <v>11250</v>
      </c>
    </row>
    <row r="40" spans="5:7" x14ac:dyDescent="0.2">
      <c r="E40" s="38" t="s">
        <v>3</v>
      </c>
      <c r="F40" s="39">
        <v>38</v>
      </c>
      <c r="G40" s="39">
        <v>23560</v>
      </c>
    </row>
    <row r="41" spans="5:7" x14ac:dyDescent="0.2">
      <c r="E41" s="40" t="s">
        <v>376</v>
      </c>
      <c r="F41" s="39">
        <v>38</v>
      </c>
      <c r="G41" s="39">
        <v>23560</v>
      </c>
    </row>
    <row r="42" spans="5:7" x14ac:dyDescent="0.2">
      <c r="E42" s="38" t="s">
        <v>18</v>
      </c>
      <c r="F42" s="39">
        <v>191</v>
      </c>
      <c r="G42" s="39">
        <v>146790</v>
      </c>
    </row>
    <row r="43" spans="5:7" x14ac:dyDescent="0.2">
      <c r="E43" s="40" t="s">
        <v>205</v>
      </c>
      <c r="F43" s="39">
        <v>4</v>
      </c>
      <c r="G43" s="39">
        <v>3040</v>
      </c>
    </row>
    <row r="44" spans="5:7" x14ac:dyDescent="0.2">
      <c r="E44" s="40" t="s">
        <v>206</v>
      </c>
      <c r="F44" s="39">
        <v>101</v>
      </c>
      <c r="G44" s="39">
        <v>85730</v>
      </c>
    </row>
    <row r="45" spans="5:7" x14ac:dyDescent="0.2">
      <c r="E45" s="40" t="s">
        <v>371</v>
      </c>
      <c r="F45" s="39">
        <v>26</v>
      </c>
      <c r="G45" s="39">
        <v>18980</v>
      </c>
    </row>
    <row r="46" spans="5:7" x14ac:dyDescent="0.2">
      <c r="E46" s="40" t="s">
        <v>372</v>
      </c>
      <c r="F46" s="39">
        <v>6</v>
      </c>
      <c r="G46" s="39">
        <v>3210</v>
      </c>
    </row>
    <row r="47" spans="5:7" x14ac:dyDescent="0.2">
      <c r="E47" s="40" t="s">
        <v>20</v>
      </c>
      <c r="F47" s="39">
        <v>47</v>
      </c>
      <c r="G47" s="39">
        <v>31945</v>
      </c>
    </row>
    <row r="48" spans="5:7" x14ac:dyDescent="0.2">
      <c r="E48" s="40" t="s">
        <v>368</v>
      </c>
      <c r="F48" s="39">
        <v>7</v>
      </c>
      <c r="G48" s="39">
        <v>3885</v>
      </c>
    </row>
    <row r="49" spans="5:7" x14ac:dyDescent="0.2">
      <c r="E49" s="38" t="s">
        <v>19</v>
      </c>
      <c r="F49" s="39">
        <v>127</v>
      </c>
      <c r="G49" s="39">
        <v>94790</v>
      </c>
    </row>
    <row r="50" spans="5:7" x14ac:dyDescent="0.2">
      <c r="E50" s="40" t="s">
        <v>205</v>
      </c>
      <c r="F50" s="39">
        <v>9</v>
      </c>
      <c r="G50" s="39">
        <v>10035</v>
      </c>
    </row>
    <row r="51" spans="5:7" x14ac:dyDescent="0.2">
      <c r="E51" s="40" t="s">
        <v>206</v>
      </c>
      <c r="F51" s="39">
        <v>25</v>
      </c>
      <c r="G51" s="39">
        <v>20875</v>
      </c>
    </row>
    <row r="52" spans="5:7" x14ac:dyDescent="0.2">
      <c r="E52" s="40" t="s">
        <v>212</v>
      </c>
      <c r="F52" s="39">
        <v>8</v>
      </c>
      <c r="G52" s="39">
        <v>3560</v>
      </c>
    </row>
    <row r="53" spans="5:7" x14ac:dyDescent="0.2">
      <c r="E53" s="40" t="s">
        <v>20</v>
      </c>
      <c r="F53" s="39">
        <v>42</v>
      </c>
      <c r="G53" s="39">
        <v>32125</v>
      </c>
    </row>
    <row r="54" spans="5:7" x14ac:dyDescent="0.2">
      <c r="E54" s="40" t="s">
        <v>368</v>
      </c>
      <c r="F54" s="39">
        <v>11</v>
      </c>
      <c r="G54" s="39">
        <v>6915</v>
      </c>
    </row>
    <row r="55" spans="5:7" x14ac:dyDescent="0.2">
      <c r="E55" s="40" t="s">
        <v>377</v>
      </c>
      <c r="F55" s="39">
        <v>32</v>
      </c>
      <c r="G55" s="39">
        <v>21280</v>
      </c>
    </row>
    <row r="56" spans="5:7" x14ac:dyDescent="0.2">
      <c r="E56" s="38" t="s">
        <v>483</v>
      </c>
      <c r="F56" s="39">
        <v>2</v>
      </c>
      <c r="G56" s="39">
        <v>1040</v>
      </c>
    </row>
    <row r="57" spans="5:7" x14ac:dyDescent="0.2">
      <c r="E57" s="40" t="s">
        <v>500</v>
      </c>
      <c r="F57" s="39">
        <v>2</v>
      </c>
      <c r="G57" s="39">
        <v>1040</v>
      </c>
    </row>
    <row r="58" spans="5:7" x14ac:dyDescent="0.2">
      <c r="E58" s="38" t="s">
        <v>11</v>
      </c>
      <c r="F58" s="39">
        <v>3833</v>
      </c>
      <c r="G58" s="39">
        <v>2797040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STOCK</vt:lpstr>
      <vt:lpstr>PIVOT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2025-05-06T13:14:00Z</cp:lastPrinted>
  <dcterms:created xsi:type="dcterms:W3CDTF">2025-04-24T11:10:53Z</dcterms:created>
  <dcterms:modified xsi:type="dcterms:W3CDTF">2026-04-13T09:25:37Z</dcterms:modified>
</cp:coreProperties>
</file>